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 Library\Project\APP RATINGS\"/>
    </mc:Choice>
  </mc:AlternateContent>
  <bookViews>
    <workbookView xWindow="0" yWindow="0" windowWidth="20490" windowHeight="7635" tabRatio="909"/>
  </bookViews>
  <sheets>
    <sheet name="Problem Statement" sheetId="1" r:id="rId1"/>
    <sheet name="Raw Data" sheetId="11" r:id="rId2"/>
    <sheet name="1.Hypotheses" sheetId="7" r:id="rId3"/>
    <sheet name="2.Descriptive &amp; Histogram" sheetId="12" r:id="rId4"/>
    <sheet name="3.Expert rank &amp; Problems" sheetId="2" r:id="rId5"/>
    <sheet name="4.User ratings in week 4" sheetId="5" r:id="rId6"/>
    <sheet name="5.An hour per request" sheetId="4" r:id="rId7"/>
    <sheet name="6.Correlation interpretation" sheetId="6" r:id="rId8"/>
    <sheet name="7. Conclusion" sheetId="13" r:id="rId9"/>
  </sheets>
  <definedNames>
    <definedName name="_xlnm._FilterDatabase" localSheetId="4" hidden="1">'3.Expert rank &amp; Problems'!$A$1:$G$51</definedName>
    <definedName name="_xlnm._FilterDatabase" localSheetId="5" hidden="1">'4.User ratings in week 4'!$A$1:$C$2261</definedName>
    <definedName name="_xlnm._FilterDatabase" localSheetId="6" hidden="1">'5.An hour per request'!$A$1:$E$51</definedName>
    <definedName name="_xlnm._FilterDatabase" localSheetId="7" hidden="1">'6.Correlation interpretation'!#REF!</definedName>
    <definedName name="_xlchart.0" hidden="1">'Raw Data'!$B$3</definedName>
    <definedName name="_xlchart.1" hidden="1">'Raw Data'!$B$4:$B$53</definedName>
    <definedName name="_xlchart.2" hidden="1">'Raw Data'!$C$3</definedName>
    <definedName name="_xlchart.3" hidden="1">'Raw Data'!$C$4:$C$53</definedName>
    <definedName name="_xlchart.4" hidden="1">'Raw Data'!$D$3</definedName>
    <definedName name="_xlchart.5" hidden="1">'Raw Data'!$D$4:$D$53</definedName>
    <definedName name="_xlchart.6" hidden="1">'Raw Data'!$E$3</definedName>
    <definedName name="_xlchart.7" hidden="1">'Raw Data'!$E$4:$E$53</definedName>
    <definedName name="_xlchart.v1.0" hidden="1">'Raw Data'!$B$3</definedName>
    <definedName name="_xlchart.v1.1" hidden="1">'Raw Data'!$B$4:$B$53</definedName>
    <definedName name="_xlchart.v1.2" hidden="1">'Raw Data'!$C$3</definedName>
    <definedName name="_xlchart.v1.3" hidden="1">'Raw Data'!$C$4:$C$53</definedName>
    <definedName name="_xlchart.v1.4" hidden="1">'Raw Data'!$D$3</definedName>
    <definedName name="_xlchart.v1.5" hidden="1">'Raw Data'!$D$4:$D$53</definedName>
    <definedName name="_xlchart.v1.6" hidden="1">'Raw Data'!$E$3</definedName>
    <definedName name="_xlchart.v1.7" hidden="1">'Raw Data'!$E$4:$E$53</definedName>
  </definedNames>
  <calcPr calcId="162913" concurrentCalc="0"/>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4" l="1"/>
  <c r="E23" i="4"/>
  <c r="E27" i="4"/>
  <c r="E28" i="4"/>
  <c r="E46" i="4"/>
  <c r="E42" i="4"/>
  <c r="E12" i="4"/>
  <c r="E24" i="4"/>
  <c r="E20" i="4"/>
  <c r="E45" i="4"/>
  <c r="E9" i="4"/>
  <c r="E7" i="4"/>
  <c r="E39" i="4"/>
  <c r="E10" i="4"/>
  <c r="E47" i="4"/>
  <c r="E11" i="4"/>
  <c r="E51" i="4"/>
  <c r="E43" i="4"/>
  <c r="E35" i="4"/>
  <c r="E2" i="4"/>
  <c r="E33" i="4"/>
  <c r="E48" i="4"/>
  <c r="E26" i="4"/>
  <c r="E40" i="4"/>
  <c r="E18" i="4"/>
  <c r="E37" i="4"/>
  <c r="E34" i="4"/>
  <c r="E22" i="4"/>
  <c r="E13" i="4"/>
  <c r="E31" i="4"/>
  <c r="E3" i="4"/>
  <c r="E21" i="4"/>
  <c r="E44" i="4"/>
  <c r="E49" i="4"/>
  <c r="E25" i="4"/>
  <c r="E41" i="4"/>
  <c r="E19" i="4"/>
  <c r="E14" i="4"/>
  <c r="E16" i="4"/>
  <c r="E6" i="4"/>
  <c r="E32" i="4"/>
  <c r="E8" i="4"/>
  <c r="E38" i="4"/>
  <c r="E30" i="4"/>
  <c r="E15" i="4"/>
  <c r="E36" i="4"/>
  <c r="E29" i="4"/>
  <c r="E4" i="4"/>
  <c r="E5" i="4"/>
  <c r="E50" i="4"/>
  <c r="F13" i="5"/>
  <c r="F12" i="5"/>
  <c r="F11"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 i="5"/>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F40" i="2"/>
  <c r="F9" i="2"/>
  <c r="F29" i="2"/>
  <c r="F21" i="2"/>
  <c r="F23" i="2"/>
  <c r="F46" i="2"/>
  <c r="F42" i="2"/>
  <c r="F6" i="2"/>
  <c r="F30" i="2"/>
  <c r="F12" i="2"/>
  <c r="F45" i="2"/>
  <c r="F19" i="2"/>
  <c r="F17" i="2"/>
  <c r="F39" i="2"/>
  <c r="F20" i="2"/>
  <c r="F47" i="2"/>
  <c r="F11" i="2"/>
  <c r="F51" i="2"/>
  <c r="F43" i="2"/>
  <c r="F35" i="2"/>
  <c r="F5" i="2"/>
  <c r="F33" i="2"/>
  <c r="F48" i="2"/>
  <c r="F22" i="2"/>
  <c r="F7" i="2"/>
  <c r="F37" i="2"/>
  <c r="F34" i="2"/>
  <c r="F28" i="2"/>
  <c r="F8" i="2"/>
  <c r="F26" i="2"/>
  <c r="F2" i="2"/>
  <c r="F27" i="2"/>
  <c r="F44" i="2"/>
  <c r="F49" i="2"/>
  <c r="F31" i="2"/>
  <c r="F41" i="2"/>
  <c r="F13" i="2"/>
  <c r="F3" i="2"/>
  <c r="F15" i="2"/>
  <c r="F16" i="2"/>
  <c r="F32" i="2"/>
  <c r="F18" i="2"/>
  <c r="F38" i="2"/>
  <c r="F25" i="2"/>
  <c r="F14" i="2"/>
  <c r="F36" i="2"/>
  <c r="F24" i="2"/>
  <c r="F10" i="2"/>
  <c r="F4" i="2"/>
  <c r="F50" i="2"/>
  <c r="E3" i="12"/>
  <c r="C3" i="12"/>
  <c r="C4" i="12"/>
  <c r="D3" i="12"/>
  <c r="D4" i="12"/>
  <c r="B3" i="12"/>
  <c r="B4" i="12"/>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H3" i="4"/>
  <c r="I3" i="4"/>
  <c r="J3" i="4"/>
  <c r="K3" i="4"/>
  <c r="L3" i="4"/>
  <c r="H4" i="4"/>
  <c r="I4" i="4"/>
  <c r="J4" i="4"/>
  <c r="K4" i="4"/>
  <c r="L4" i="4"/>
  <c r="H5" i="4"/>
  <c r="I5" i="4"/>
  <c r="J5" i="4"/>
  <c r="K5" i="4"/>
  <c r="L5" i="4"/>
  <c r="H6" i="4"/>
  <c r="I6" i="4"/>
  <c r="J6" i="4"/>
  <c r="K6" i="4"/>
  <c r="L6" i="4"/>
  <c r="H7" i="4"/>
  <c r="I7" i="4"/>
  <c r="J7" i="4"/>
  <c r="K7" i="4"/>
  <c r="L7" i="4"/>
  <c r="H8" i="4"/>
  <c r="I8" i="4"/>
  <c r="J8" i="4"/>
  <c r="K8" i="4"/>
  <c r="L8" i="4"/>
  <c r="H9" i="4"/>
  <c r="I9" i="4"/>
  <c r="J9" i="4"/>
  <c r="K9" i="4"/>
  <c r="L9" i="4"/>
  <c r="H10" i="4"/>
  <c r="I10" i="4"/>
  <c r="J10" i="4"/>
  <c r="K10" i="4"/>
  <c r="L10" i="4"/>
  <c r="H11" i="4"/>
  <c r="I11" i="4"/>
  <c r="J11" i="4"/>
  <c r="K11" i="4"/>
  <c r="L11" i="4"/>
  <c r="H12" i="4"/>
  <c r="I12" i="4"/>
  <c r="J12" i="4"/>
  <c r="K12" i="4"/>
  <c r="L12" i="4"/>
  <c r="H13" i="4"/>
  <c r="I13" i="4"/>
  <c r="J13" i="4"/>
  <c r="K13" i="4"/>
  <c r="L13" i="4"/>
  <c r="H14" i="4"/>
  <c r="I14" i="4"/>
  <c r="J14" i="4"/>
  <c r="K14" i="4"/>
  <c r="L14" i="4"/>
  <c r="H15" i="4"/>
  <c r="I15" i="4"/>
  <c r="J15" i="4"/>
  <c r="K15" i="4"/>
  <c r="L15" i="4"/>
  <c r="H16" i="4"/>
  <c r="I16" i="4"/>
  <c r="J16" i="4"/>
  <c r="K16" i="4"/>
  <c r="L16" i="4"/>
  <c r="H17" i="4"/>
  <c r="I17" i="4"/>
  <c r="J17" i="4"/>
  <c r="K17" i="4"/>
  <c r="L17" i="4"/>
  <c r="H18" i="4"/>
  <c r="I18" i="4"/>
  <c r="J18" i="4"/>
  <c r="K18" i="4"/>
  <c r="L18" i="4"/>
  <c r="H19" i="4"/>
  <c r="I19" i="4"/>
  <c r="J19" i="4"/>
  <c r="K19" i="4"/>
  <c r="L19" i="4"/>
  <c r="H20" i="4"/>
  <c r="I20" i="4"/>
  <c r="J20" i="4"/>
  <c r="K20" i="4"/>
  <c r="L20" i="4"/>
  <c r="H21" i="4"/>
  <c r="I21" i="4"/>
  <c r="J21" i="4"/>
  <c r="K21" i="4"/>
  <c r="L21" i="4"/>
  <c r="H22" i="4"/>
  <c r="I22" i="4"/>
  <c r="J22" i="4"/>
  <c r="K22" i="4"/>
  <c r="L22" i="4"/>
  <c r="H23" i="4"/>
  <c r="I23" i="4"/>
  <c r="J23" i="4"/>
  <c r="K23" i="4"/>
  <c r="L23" i="4"/>
  <c r="H24" i="4"/>
  <c r="I24" i="4"/>
  <c r="J24" i="4"/>
  <c r="K24" i="4"/>
  <c r="L24" i="4"/>
  <c r="H25" i="4"/>
  <c r="I25" i="4"/>
  <c r="J25" i="4"/>
  <c r="K25" i="4"/>
  <c r="L25" i="4"/>
  <c r="H26" i="4"/>
  <c r="I26" i="4"/>
  <c r="J26" i="4"/>
  <c r="K26" i="4"/>
  <c r="L26" i="4"/>
  <c r="H27" i="4"/>
  <c r="I27" i="4"/>
  <c r="J27" i="4"/>
  <c r="K27" i="4"/>
  <c r="L27" i="4"/>
  <c r="H28" i="4"/>
  <c r="I28" i="4"/>
  <c r="J28" i="4"/>
  <c r="K28" i="4"/>
  <c r="L28" i="4"/>
  <c r="H29" i="4"/>
  <c r="I29" i="4"/>
  <c r="J29" i="4"/>
  <c r="K29" i="4"/>
  <c r="L29" i="4"/>
  <c r="H30" i="4"/>
  <c r="I30" i="4"/>
  <c r="J30" i="4"/>
  <c r="K30" i="4"/>
  <c r="L30" i="4"/>
  <c r="H31" i="4"/>
  <c r="I31" i="4"/>
  <c r="J31" i="4"/>
  <c r="K31" i="4"/>
  <c r="L31" i="4"/>
  <c r="H32" i="4"/>
  <c r="I32" i="4"/>
  <c r="J32" i="4"/>
  <c r="K32" i="4"/>
  <c r="L32" i="4"/>
  <c r="H33" i="4"/>
  <c r="I33" i="4"/>
  <c r="J33" i="4"/>
  <c r="K33" i="4"/>
  <c r="L33" i="4"/>
  <c r="H34" i="4"/>
  <c r="I34" i="4"/>
  <c r="J34" i="4"/>
  <c r="K34" i="4"/>
  <c r="L34" i="4"/>
  <c r="H35" i="4"/>
  <c r="I35" i="4"/>
  <c r="J35" i="4"/>
  <c r="K35" i="4"/>
  <c r="L35" i="4"/>
  <c r="H36" i="4"/>
  <c r="I36" i="4"/>
  <c r="J36" i="4"/>
  <c r="K36" i="4"/>
  <c r="L36" i="4"/>
  <c r="H37" i="4"/>
  <c r="I37" i="4"/>
  <c r="J37" i="4"/>
  <c r="K37" i="4"/>
  <c r="L37" i="4"/>
  <c r="H38" i="4"/>
  <c r="I38" i="4"/>
  <c r="J38" i="4"/>
  <c r="K38" i="4"/>
  <c r="L38" i="4"/>
  <c r="H39" i="4"/>
  <c r="I39" i="4"/>
  <c r="J39" i="4"/>
  <c r="K39" i="4"/>
  <c r="L39" i="4"/>
  <c r="H40" i="4"/>
  <c r="I40" i="4"/>
  <c r="J40" i="4"/>
  <c r="K40" i="4"/>
  <c r="L40" i="4"/>
  <c r="H41" i="4"/>
  <c r="I41" i="4"/>
  <c r="J41" i="4"/>
  <c r="K41" i="4"/>
  <c r="L41" i="4"/>
  <c r="H42" i="4"/>
  <c r="I42" i="4"/>
  <c r="J42" i="4"/>
  <c r="K42" i="4"/>
  <c r="L42" i="4"/>
  <c r="H43" i="4"/>
  <c r="I43" i="4"/>
  <c r="J43" i="4"/>
  <c r="K43" i="4"/>
  <c r="L43" i="4"/>
  <c r="H44" i="4"/>
  <c r="I44" i="4"/>
  <c r="J44" i="4"/>
  <c r="K44" i="4"/>
  <c r="L44" i="4"/>
  <c r="H45" i="4"/>
  <c r="I45" i="4"/>
  <c r="J45" i="4"/>
  <c r="K45" i="4"/>
  <c r="L45" i="4"/>
  <c r="H46" i="4"/>
  <c r="I46" i="4"/>
  <c r="J46" i="4"/>
  <c r="K46" i="4"/>
  <c r="L46" i="4"/>
  <c r="H47" i="4"/>
  <c r="I47" i="4"/>
  <c r="J47" i="4"/>
  <c r="K47" i="4"/>
  <c r="L47" i="4"/>
  <c r="H48" i="4"/>
  <c r="I48" i="4"/>
  <c r="J48" i="4"/>
  <c r="K48" i="4"/>
  <c r="L48" i="4"/>
  <c r="H49" i="4"/>
  <c r="I49" i="4"/>
  <c r="J49" i="4"/>
  <c r="K49" i="4"/>
  <c r="L49" i="4"/>
  <c r="H50" i="4"/>
  <c r="I50" i="4"/>
  <c r="J50" i="4"/>
  <c r="K50" i="4"/>
  <c r="L50" i="4"/>
  <c r="H51" i="4"/>
  <c r="I51" i="4"/>
  <c r="J51" i="4"/>
  <c r="K51" i="4"/>
  <c r="L51" i="4"/>
  <c r="L2" i="4"/>
  <c r="K2" i="4"/>
  <c r="J2" i="4"/>
  <c r="I2" i="4"/>
  <c r="H2" i="4"/>
  <c r="F14" i="5"/>
</calcChain>
</file>

<file path=xl/sharedStrings.xml><?xml version="1.0" encoding="utf-8"?>
<sst xmlns="http://schemas.openxmlformats.org/spreadsheetml/2006/main" count="2463" uniqueCount="108">
  <si>
    <t>Expert ID</t>
  </si>
  <si>
    <t>Week 1</t>
  </si>
  <si>
    <t>Week 2</t>
  </si>
  <si>
    <t>Week 3</t>
  </si>
  <si>
    <t>Week 4</t>
  </si>
  <si>
    <t>This table lists the number of problems solved by each expert in the last 4 weeks</t>
  </si>
  <si>
    <t>Expert Rank</t>
  </si>
  <si>
    <t>Expert rank of is a measure of the quality of the expert and is calculated based on the user rating provided by the student.</t>
  </si>
  <si>
    <t>This table lists the number of hours each expert was logged in during the last 4 weeks</t>
  </si>
  <si>
    <t>Problem ID</t>
  </si>
  <si>
    <t>Solved by Expert ID</t>
  </si>
  <si>
    <t>Rating given by the user</t>
  </si>
  <si>
    <t>This table lists each problem solved in 4th week of October, ID of the expert who solved the problem and the rating given by the user for each problem</t>
  </si>
  <si>
    <t>Not rated</t>
  </si>
  <si>
    <t>Mean</t>
  </si>
  <si>
    <t>Standard Error</t>
  </si>
  <si>
    <t>Median</t>
  </si>
  <si>
    <t>Mode</t>
  </si>
  <si>
    <t>Standard Deviation</t>
  </si>
  <si>
    <t>Sample Variance</t>
  </si>
  <si>
    <t>Kurtosis</t>
  </si>
  <si>
    <t>Skewness</t>
  </si>
  <si>
    <t>Range</t>
  </si>
  <si>
    <t>Minimum</t>
  </si>
  <si>
    <t>Maximum</t>
  </si>
  <si>
    <t>Sum</t>
  </si>
  <si>
    <t>Count</t>
  </si>
  <si>
    <t>Confidence Level(95.0%)</t>
  </si>
  <si>
    <t>Bin</t>
  </si>
  <si>
    <t>0-20</t>
  </si>
  <si>
    <t>&gt;120</t>
  </si>
  <si>
    <t>Hypothesis:</t>
  </si>
  <si>
    <t>21-40</t>
  </si>
  <si>
    <t>41-60</t>
  </si>
  <si>
    <t>61-80</t>
  </si>
  <si>
    <t>81-100</t>
  </si>
  <si>
    <t>101-120</t>
  </si>
  <si>
    <t>Login duration in Week 4</t>
  </si>
  <si>
    <t>slight negative correlation</t>
  </si>
  <si>
    <t>slight positive correlation</t>
  </si>
  <si>
    <t>strong positive correlation</t>
  </si>
  <si>
    <t>strong negative correlation</t>
  </si>
  <si>
    <t>Grand Total</t>
  </si>
  <si>
    <t>Count of Rating given by the user</t>
  </si>
  <si>
    <t>Rank</t>
  </si>
  <si>
    <t>(Multiple Items)</t>
  </si>
  <si>
    <t>Total</t>
  </si>
  <si>
    <t>Ratings</t>
  </si>
  <si>
    <t>1-2</t>
  </si>
  <si>
    <t>3-4-5</t>
  </si>
  <si>
    <t>Sum of Week 1</t>
  </si>
  <si>
    <t>Sum of Week 2</t>
  </si>
  <si>
    <t>Sum of Week 3</t>
  </si>
  <si>
    <t>Sum of Week 4</t>
  </si>
  <si>
    <t>Column Labels</t>
  </si>
  <si>
    <t>Values</t>
  </si>
  <si>
    <t>Table 1: Problem Volume</t>
  </si>
  <si>
    <t>Table 2: Expert Rank</t>
  </si>
  <si>
    <t>Table 3: Expert Login Duration</t>
  </si>
  <si>
    <t>Table 4: User ratings in week 4 of Oct</t>
  </si>
  <si>
    <t>Rating given by the user in week 4</t>
  </si>
  <si>
    <t>5. Experts ranked 4 &amp; 5 contributed the most to star ratings 1&amp;2 due to their poor problem-solving in week 4.</t>
  </si>
  <si>
    <t>2. Experts are dedicated less time to solving per problem in week 4; thus, they deliver the poor quality of solutions to Students.</t>
  </si>
  <si>
    <t>3. The Insufficient number of Experts to handle the unusually increased requests. Students receive the solutions later than expected.</t>
  </si>
  <si>
    <t>4. The vast majority of the ratings 1,2 mostly come from Experts ranked 2 &amp; 3.</t>
  </si>
  <si>
    <t>Largest(1)</t>
  </si>
  <si>
    <t>Smallest(1)</t>
  </si>
  <si>
    <t>Total number of problems</t>
  </si>
  <si>
    <t>2. The result of the correlation analysis between problem volume in week 4 &amp; Star ratings</t>
  </si>
  <si>
    <t>121-140</t>
  </si>
  <si>
    <t>Requests in Week 4</t>
  </si>
  <si>
    <t>Total requests in Oct</t>
  </si>
  <si>
    <t>% increase/decrease volume in W4 compared to to  previous weeks</t>
  </si>
  <si>
    <t>* Key takeaways:</t>
  </si>
  <si>
    <t>*Key takeaways:</t>
  </si>
  <si>
    <t>Pearson r</t>
  </si>
  <si>
    <t>Interpretation</t>
  </si>
  <si>
    <t>Ratio</t>
  </si>
  <si>
    <r>
      <t xml:space="preserve">The app is to help students with Math - 24x7 anytime, anywhere, whereby every student's math problem will be connected instantly to Experts in seconds for solutions. 
User experience (student experience) and service equality will be considered when it comes to evaluating the efficient operation of the app monthly. Therefore, we closely monitor the user experience and quality of problems solved by our experts. 
One of the factors we use to measure the user experience and service quality is the star ratings provided by the students after the session ends (Students can rate a session 1 to 5 stars). We track the percentage of explanations that were rated low (i.e., 1 or 2 stars) by the students as one of the major quality metrics. Below is the formula we use to calculate it:
</t>
    </r>
    <r>
      <rPr>
        <b/>
        <sz val="14"/>
        <color theme="1"/>
        <rFont val="Arial"/>
        <family val="2"/>
      </rPr>
      <t>Percentage of 1 &amp; 2 stars = (number of problems rated 1 or 2 stars by students)/(number of problems solved by the experts)</t>
    </r>
    <r>
      <rPr>
        <sz val="14"/>
        <color theme="1"/>
        <rFont val="Arial"/>
        <family val="2"/>
      </rPr>
      <t xml:space="preserve">
In general, the percentage of 1 &amp; 2 stars during a week stays under 4%. However during the 4th week of October, almost 10% of the sessions were rated low stars by the students. 
In the role of Operation Manager, responsible for service quality, how will you investigate the situation? 
</t>
    </r>
  </si>
  <si>
    <t>2-3</t>
  </si>
  <si>
    <t>3-4</t>
  </si>
  <si>
    <t>4-5</t>
  </si>
  <si>
    <t xml:space="preserve">% </t>
  </si>
  <si>
    <t xml:space="preserve"> Expert ID</t>
  </si>
  <si>
    <t>The frequency of problem volume requested per week</t>
  </si>
  <si>
    <t>3. The result of the correlation analysis between Expert rank &amp; Star ratings</t>
  </si>
  <si>
    <t>Problem volumes in Week 4</t>
  </si>
  <si>
    <t>An hour per request</t>
  </si>
  <si>
    <t>The relationship between average one hour of login per request in week 4 and the star ratings</t>
  </si>
  <si>
    <t>1. The result of the correlation analysis between an average one hour of login per request in week 4 and the star ratings</t>
  </si>
  <si>
    <t>2.1. Descriptive analysis:</t>
  </si>
  <si>
    <t>2.2. Histogram:</t>
  </si>
  <si>
    <t>2.3. Finding Expert ID received over 120 requests in week 4</t>
  </si>
  <si>
    <t>3.1. Problem Volume per Expert rank</t>
  </si>
  <si>
    <t xml:space="preserve">3.2. % Weekly problem volume per Expert rank 
</t>
  </si>
  <si>
    <t>4.1. % Ratings per Expert Rank given by the user</t>
  </si>
  <si>
    <t>4.2. % Rating given by the user</t>
  </si>
  <si>
    <t xml:space="preserve">4.3. % Expert Ranks receiving the stars 1&amp;2 </t>
  </si>
  <si>
    <t>4.4. Total Ratings 1-2 rated for each Expert</t>
  </si>
  <si>
    <t>4.5. % Ratings rated for Expert ID.32</t>
  </si>
  <si>
    <t>4.6. % Ratings rated for Experts ranked 2-3</t>
  </si>
  <si>
    <t>average one hour of login per request in week 4</t>
  </si>
  <si>
    <t>1. There are abnomalies spotted in week 4</t>
  </si>
  <si>
    <t>With the color bands reflecting the low-to-high values of Expert Rank &amp; an hour per request in week 4, Experts ranked 2-3 are a group with a significant number of people spending the least amount of time on each request.</t>
  </si>
  <si>
    <t>1. Ratings 1,2 and "no rated" tend to increase when average one hour of login per request falls. In other words, the average login duration of an hour per request can partially explain the likelihood of ratings of 1, 2 and 'not rated" in week 4.
2. The number of low stars 1,2 and "not rated" increases in perfect correlation to the number of problems. While 3 &amp; 4 &amp; 5 ratings will drop slightly, especially 5 stars as the amount of problems grows.
3. The better an Expert's ranking, the more likely their solution would receive 5 stars from user. In contrast, Experts with lower ratings will typically receive ratings of 1, 2, and " not rated" more often.</t>
  </si>
  <si>
    <r>
      <t xml:space="preserve">It is noticeable in week 4 that Experts rated 2-3 handled nearly half of the entire problem volume, compared to roughly 35% in the preceding three weeks. In week 4, experts ranked 4-5 received 22.65% of the total number of requests, which is lower than the other weeks.
</t>
    </r>
    <r>
      <rPr>
        <b/>
        <sz val="11"/>
        <rFont val="Arial"/>
        <family val="2"/>
      </rPr>
      <t xml:space="preserve">
=&gt; Opening Questions:</t>
    </r>
    <r>
      <rPr>
        <sz val="10"/>
        <rFont val="Arial"/>
        <family val="2"/>
      </rPr>
      <t xml:space="preserve">
1. How does the Expert ranking level influence Star ratings?
2. Is the increase in the low stars 1, 2 attributable to an increase in the number of requests?
</t>
    </r>
  </si>
  <si>
    <r>
      <t xml:space="preserve">1. At first glance, the overall number of requests in week 4 does not appear to be the highest in comparison to previous weeks. To be more specific, the overall number of requests in week 4 is down somewhat from week 3, but it is still greater than week 1 and 2 by 1.59%, 1.99% and 0.18% respectively.
2. However, when we look more closely at problem volume in week 4, we spot an outlier according to the box plot chart, indicating that week 4 had an unusually high problem volume.
3. Furthermore, we can see from the histogram that each Expert handled between 20 and 80 requests each week in the first three weeks. Meanwhile, in week 4, each Expert received just 20-40 inquiries, and the anomaly indicated in point #2 (over 120 requests) was answered by only one expert, expert ID.32.
</t>
    </r>
    <r>
      <rPr>
        <b/>
        <sz val="12"/>
        <rFont val="Arial"/>
        <family val="2"/>
      </rPr>
      <t>=&gt; Opening Questions:</t>
    </r>
    <r>
      <rPr>
        <sz val="11"/>
        <rFont val="Arial"/>
        <family val="2"/>
      </rPr>
      <t xml:space="preserve">
1. Why did Expert ID.32 have such an unusually high problem volume in week 4, compared to previous weeks and likewise to the other experts?
</t>
    </r>
  </si>
  <si>
    <r>
      <t xml:space="preserve">1. In almost 10% of sessions were rated low stars 1 &amp; 2 in the 4th week of October; the majority of these reviews (89.66%) were for Experts ranked 2-3, while the rest were for Experts ranked 4-5 (10.34%).
2. The anomaly was observed in the previous analysis - Expert.ID 32 solved more than 120 problems, however, most of which were "not rated" (86.4%), and ratings 1, 2 accounting for 10.4%.
4.  Nearly half of all star ratings are "not rated," with Experts raked 2-3 accounting for 32.79%, making them the most prominent contributor to this type of rating.
</t>
    </r>
    <r>
      <rPr>
        <b/>
        <sz val="10"/>
        <color rgb="FF000000"/>
        <rFont val="Arial"/>
        <family val="2"/>
      </rPr>
      <t>=&gt; Opening Questions:</t>
    </r>
    <r>
      <rPr>
        <sz val="10"/>
        <color rgb="FF000000"/>
        <rFont val="Arial"/>
        <family val="2"/>
      </rPr>
      <t xml:space="preserve">
1. Why are almost half of all star ratings "</t>
    </r>
    <r>
      <rPr>
        <b/>
        <sz val="10"/>
        <color rgb="FF000000"/>
        <rFont val="Arial"/>
        <family val="2"/>
      </rPr>
      <t>not rated</t>
    </r>
    <r>
      <rPr>
        <sz val="10"/>
        <color rgb="FF000000"/>
        <rFont val="Arial"/>
        <family val="2"/>
      </rPr>
      <t>“ in the reviews of week 4?
2. Does this type of rating "</t>
    </r>
    <r>
      <rPr>
        <b/>
        <sz val="10"/>
        <color rgb="FF000000"/>
        <rFont val="Arial"/>
        <family val="2"/>
      </rPr>
      <t>not rated</t>
    </r>
    <r>
      <rPr>
        <sz val="10"/>
        <color rgb="FF000000"/>
        <rFont val="Arial"/>
        <family val="2"/>
      </rPr>
      <t xml:space="preserve">" arise on a weekly/monthly basis and take up a significant amount, as it did in the fourth week of October?
3. Given that Experts ranked 2-3 were the most major contributors to low stars 1,2 and "not rated," how frequently did this problem occur, or is this the first time?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</si>
</sst>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_(* #,##0_);_(* \(#,##0\);_(* &quot;-&quot;??_);_(@_)"/>
    <numFmt numFmtId="166" formatCode="0.0%"/>
  </numFmts>
  <fonts count="34" x14ac:knownFonts="1">
    <font>
      <sz val="10"/>
      <color rgb="FF000000"/>
      <name val="Arial"/>
    </font>
    <font>
      <sz val="10"/>
      <name val="Arial"/>
      <family val="2"/>
    </font>
    <font>
      <b/>
      <sz val="10"/>
      <color theme="1"/>
      <name val="Arial"/>
      <family val="2"/>
    </font>
    <font>
      <sz val="10"/>
      <color theme="1"/>
      <name val="Arial"/>
      <family val="2"/>
    </font>
    <font>
      <sz val="10"/>
      <color theme="1"/>
      <name val="Calibri"/>
      <family val="2"/>
    </font>
    <font>
      <sz val="10"/>
      <color rgb="FF000000"/>
      <name val="Arial"/>
      <family val="2"/>
    </font>
    <font>
      <b/>
      <sz val="10"/>
      <color rgb="FF000000"/>
      <name val="Arial"/>
      <family val="2"/>
    </font>
    <font>
      <b/>
      <u/>
      <sz val="10"/>
      <color rgb="FFFF0000"/>
      <name val="Arial"/>
      <family val="2"/>
    </font>
    <font>
      <i/>
      <sz val="10"/>
      <color rgb="FF000000"/>
      <name val="Arial"/>
      <family val="2"/>
    </font>
    <font>
      <b/>
      <sz val="10"/>
      <color rgb="FFFF0000"/>
      <name val="Arial"/>
      <family val="2"/>
    </font>
    <font>
      <sz val="10"/>
      <color theme="0"/>
      <name val="Arial"/>
      <family val="2"/>
    </font>
    <font>
      <b/>
      <sz val="10"/>
      <color theme="0"/>
      <name val="Arial"/>
      <family val="2"/>
    </font>
    <font>
      <b/>
      <sz val="12"/>
      <color rgb="FF000000"/>
      <name val="Arial"/>
      <family val="2"/>
    </font>
    <font>
      <b/>
      <sz val="11"/>
      <name val="Arial"/>
      <family val="2"/>
    </font>
    <font>
      <sz val="10"/>
      <color rgb="FF000000"/>
      <name val="Arial"/>
    </font>
    <font>
      <sz val="14"/>
      <color theme="1"/>
      <name val="Arial"/>
      <family val="2"/>
    </font>
    <font>
      <b/>
      <sz val="10"/>
      <color theme="9" tint="-0.499984740745262"/>
      <name val="Arial"/>
      <family val="2"/>
    </font>
    <font>
      <sz val="10"/>
      <color theme="9" tint="-0.499984740745262"/>
      <name val="Arial"/>
      <family val="2"/>
    </font>
    <font>
      <sz val="8"/>
      <name val="Arial"/>
      <family val="2"/>
    </font>
    <font>
      <sz val="11"/>
      <color rgb="FF000000"/>
      <name val="Arial"/>
      <family val="2"/>
    </font>
    <font>
      <b/>
      <sz val="11"/>
      <color theme="9" tint="-0.499984740745262"/>
      <name val="Arial"/>
      <family val="2"/>
    </font>
    <font>
      <b/>
      <u/>
      <sz val="11"/>
      <color rgb="FFC00000"/>
      <name val="Arial"/>
      <family val="2"/>
    </font>
    <font>
      <b/>
      <sz val="11"/>
      <color rgb="FF000000"/>
      <name val="Arial"/>
      <family val="2"/>
    </font>
    <font>
      <b/>
      <sz val="10"/>
      <color rgb="FF0070C0"/>
      <name val="Arial"/>
      <family val="2"/>
    </font>
    <font>
      <b/>
      <sz val="11"/>
      <color theme="0"/>
      <name val="Arial"/>
      <family val="2"/>
    </font>
    <font>
      <i/>
      <sz val="11"/>
      <color rgb="FF000000"/>
      <name val="Arial"/>
      <family val="2"/>
    </font>
    <font>
      <b/>
      <i/>
      <sz val="11"/>
      <color theme="0"/>
      <name val="Arial"/>
      <family val="2"/>
    </font>
    <font>
      <b/>
      <sz val="11"/>
      <color rgb="FFFF0000"/>
      <name val="Arial"/>
      <family val="2"/>
    </font>
    <font>
      <sz val="11"/>
      <name val="Arial"/>
      <family val="2"/>
    </font>
    <font>
      <b/>
      <sz val="12"/>
      <name val="Arial"/>
      <family val="2"/>
    </font>
    <font>
      <b/>
      <sz val="11"/>
      <color theme="7" tint="-0.249977111117893"/>
      <name val="Arial"/>
      <family val="2"/>
    </font>
    <font>
      <b/>
      <sz val="10"/>
      <color theme="7" tint="-0.249977111117893"/>
      <name val="Arial"/>
      <family val="2"/>
    </font>
    <font>
      <b/>
      <sz val="14"/>
      <color theme="1"/>
      <name val="Arial"/>
      <family val="2"/>
    </font>
    <font>
      <sz val="10"/>
      <color theme="1"/>
      <name val="Arial"/>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0"/>
        <bgColor theme="9" tint="-0.249977111117893"/>
      </patternFill>
    </fill>
  </fills>
  <borders count="19">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9" tint="0.79998168889431442"/>
      </left>
      <right style="thin">
        <color theme="9" tint="0.79998168889431442"/>
      </right>
      <top style="thin">
        <color theme="9" tint="0.79998168889431442"/>
      </top>
      <bottom style="thin">
        <color theme="9" tint="0.79998168889431442"/>
      </bottom>
      <diagonal/>
    </border>
    <border>
      <left/>
      <right/>
      <top style="thin">
        <color indexed="64"/>
      </top>
      <bottom style="hair">
        <color theme="9" tint="0.39997558519241921"/>
      </bottom>
      <diagonal/>
    </border>
    <border>
      <left/>
      <right/>
      <top style="hair">
        <color theme="9" tint="0.39997558519241921"/>
      </top>
      <bottom style="hair">
        <color theme="9" tint="0.39997558519241921"/>
      </bottom>
      <diagonal/>
    </border>
    <border>
      <left/>
      <right/>
      <top style="medium">
        <color indexed="64"/>
      </top>
      <bottom/>
      <diagonal/>
    </border>
    <border>
      <left style="thin">
        <color theme="0"/>
      </left>
      <right style="thin">
        <color theme="0"/>
      </right>
      <top style="thin">
        <color theme="0"/>
      </top>
      <bottom style="thin">
        <color theme="0"/>
      </bottom>
      <diagonal/>
    </border>
    <border>
      <left/>
      <right/>
      <top/>
      <bottom style="medium">
        <color theme="9" tint="-0.249977111117893"/>
      </bottom>
      <diagonal/>
    </border>
    <border>
      <left style="thin">
        <color theme="9" tint="0.79998168889431442"/>
      </left>
      <right/>
      <top style="thin">
        <color theme="9" tint="0.79998168889431442"/>
      </top>
      <bottom style="thin">
        <color theme="9" tint="0.79998168889431442"/>
      </bottom>
      <diagonal/>
    </border>
    <border>
      <left/>
      <right/>
      <top/>
      <bottom style="thin">
        <color theme="9" tint="0.79998168889431442"/>
      </bottom>
      <diagonal/>
    </border>
    <border>
      <left style="thin">
        <color theme="9" tint="0.79998168889431442"/>
      </left>
      <right/>
      <top/>
      <bottom/>
      <diagonal/>
    </border>
    <border>
      <left/>
      <right/>
      <top style="medium">
        <color theme="9" tint="-0.249977111117893"/>
      </top>
      <bottom style="thin">
        <color theme="9" tint="0.79998168889431442"/>
      </bottom>
      <diagonal/>
    </border>
    <border>
      <left/>
      <right style="mediumDashDotDot">
        <color theme="9" tint="-0.249977111117893"/>
      </right>
      <top/>
      <bottom/>
      <diagonal/>
    </border>
    <border>
      <left style="mediumDashDotDot">
        <color theme="9" tint="-0.249977111117893"/>
      </left>
      <right/>
      <top/>
      <bottom/>
      <diagonal/>
    </border>
    <border>
      <left style="thin">
        <color theme="0"/>
      </left>
      <right style="thin">
        <color theme="0"/>
      </right>
      <top style="thin">
        <color theme="0"/>
      </top>
      <bottom style="medium">
        <color indexed="64"/>
      </bottom>
      <diagonal/>
    </border>
  </borders>
  <cellStyleXfs count="3">
    <xf numFmtId="0" fontId="0" fillId="0" borderId="0"/>
    <xf numFmtId="43" fontId="5" fillId="0" borderId="0" applyFont="0" applyFill="0" applyBorder="0" applyAlignment="0" applyProtection="0"/>
    <xf numFmtId="9" fontId="14" fillId="0" borderId="0" applyFont="0" applyFill="0" applyBorder="0" applyAlignment="0" applyProtection="0"/>
  </cellStyleXfs>
  <cellXfs count="197">
    <xf numFmtId="0" fontId="0" fillId="0" borderId="0" xfId="0" applyFont="1" applyAlignment="1"/>
    <xf numFmtId="0" fontId="0" fillId="0" borderId="0" xfId="0" applyFont="1" applyAlignment="1"/>
    <xf numFmtId="0" fontId="0" fillId="0" borderId="0" xfId="0" applyFont="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3" fillId="0" borderId="0" xfId="0" applyFont="1" applyAlignment="1">
      <alignment vertical="center"/>
    </xf>
    <xf numFmtId="0" fontId="6" fillId="0" borderId="0" xfId="0" applyFont="1" applyAlignment="1">
      <alignment vertical="center"/>
    </xf>
    <xf numFmtId="164" fontId="3"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ill="1" applyBorder="1" applyAlignment="1"/>
    <xf numFmtId="0" fontId="0" fillId="0" borderId="1" xfId="0" applyFill="1" applyBorder="1" applyAlignment="1"/>
    <xf numFmtId="0" fontId="8" fillId="0" borderId="2" xfId="0" applyFont="1" applyFill="1" applyBorder="1" applyAlignment="1">
      <alignment horizontal="center"/>
    </xf>
    <xf numFmtId="165" fontId="3" fillId="0" borderId="0" xfId="1" applyNumberFormat="1" applyFont="1" applyAlignment="1">
      <alignment vertical="center"/>
    </xf>
    <xf numFmtId="165" fontId="0" fillId="0" borderId="0" xfId="1" applyNumberFormat="1"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6" fillId="0" borderId="0" xfId="0" applyFont="1" applyAlignment="1">
      <alignment horizontal="center" vertical="center"/>
    </xf>
    <xf numFmtId="0" fontId="0" fillId="0" borderId="0" xfId="0" applyFont="1" applyBorder="1" applyAlignment="1">
      <alignment vertical="center"/>
    </xf>
    <xf numFmtId="0" fontId="0" fillId="0" borderId="0" xfId="0" applyFont="1" applyAlignment="1">
      <alignment vertical="center" wrapText="1"/>
    </xf>
    <xf numFmtId="0" fontId="2" fillId="0" borderId="0" xfId="0" applyFont="1" applyFill="1" applyAlignment="1">
      <alignment horizontal="center" vertical="center" wrapText="1"/>
    </xf>
    <xf numFmtId="165" fontId="0" fillId="0" borderId="0" xfId="1" applyNumberFormat="1" applyFont="1" applyFill="1" applyAlignment="1">
      <alignment vertical="center"/>
    </xf>
    <xf numFmtId="0" fontId="0" fillId="0" borderId="0" xfId="0" applyFont="1" applyFill="1" applyAlignment="1">
      <alignment vertical="center"/>
    </xf>
    <xf numFmtId="0" fontId="0" fillId="0" borderId="0" xfId="0" applyFont="1" applyAlignment="1">
      <alignment horizontal="center"/>
    </xf>
    <xf numFmtId="0" fontId="6" fillId="0" borderId="0" xfId="0" applyFont="1" applyAlignment="1">
      <alignment horizontal="left" vertical="center"/>
    </xf>
    <xf numFmtId="0" fontId="4" fillId="0" borderId="0" xfId="0" applyFont="1" applyBorder="1" applyAlignment="1">
      <alignment horizontal="center" vertical="center"/>
    </xf>
    <xf numFmtId="0" fontId="5"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5" fillId="0" borderId="0" xfId="0" applyFont="1" applyAlignment="1">
      <alignment vertical="center" wrapText="1"/>
    </xf>
    <xf numFmtId="0" fontId="0" fillId="0" borderId="0" xfId="0" applyNumberFormat="1" applyFont="1" applyAlignment="1">
      <alignment horizontal="center"/>
    </xf>
    <xf numFmtId="165" fontId="0" fillId="0" borderId="0" xfId="1" applyNumberFormat="1" applyFont="1" applyAlignment="1">
      <alignment horizontal="center"/>
    </xf>
    <xf numFmtId="165" fontId="0" fillId="0" borderId="0" xfId="1" applyNumberFormat="1" applyFont="1" applyAlignment="1">
      <alignment horizontal="center" vertical="center"/>
    </xf>
    <xf numFmtId="165" fontId="6" fillId="0" borderId="5" xfId="1" applyNumberFormat="1" applyFont="1" applyFill="1" applyBorder="1" applyAlignment="1">
      <alignment horizontal="center" vertical="center"/>
    </xf>
    <xf numFmtId="0" fontId="6" fillId="0" borderId="5" xfId="0" applyFont="1" applyFill="1" applyBorder="1" applyAlignment="1">
      <alignment horizontal="center" vertical="center"/>
    </xf>
    <xf numFmtId="0" fontId="0" fillId="0" borderId="3" xfId="0" applyFont="1" applyBorder="1" applyAlignment="1">
      <alignment vertical="center" wrapText="1"/>
    </xf>
    <xf numFmtId="0" fontId="5" fillId="0" borderId="4" xfId="0" applyFont="1" applyBorder="1" applyAlignment="1">
      <alignment vertical="center"/>
    </xf>
    <xf numFmtId="0" fontId="5" fillId="0" borderId="5" xfId="0" applyFont="1" applyFill="1" applyBorder="1" applyAlignment="1">
      <alignment horizontal="center" vertical="center"/>
    </xf>
    <xf numFmtId="165" fontId="6" fillId="2" borderId="5" xfId="1" applyNumberFormat="1" applyFont="1" applyFill="1" applyBorder="1" applyAlignment="1">
      <alignment horizontal="center" vertical="center"/>
    </xf>
    <xf numFmtId="0" fontId="0" fillId="0" borderId="5" xfId="0" applyFill="1" applyBorder="1" applyAlignment="1">
      <alignment horizontal="center" vertical="center"/>
    </xf>
    <xf numFmtId="0" fontId="0" fillId="0" borderId="5" xfId="0" applyFill="1" applyBorder="1" applyAlignment="1">
      <alignment horizontal="center"/>
    </xf>
    <xf numFmtId="165" fontId="3" fillId="0" borderId="0" xfId="1" applyNumberFormat="1" applyFont="1" applyAlignment="1">
      <alignment horizontal="center" vertical="center"/>
    </xf>
    <xf numFmtId="0" fontId="9" fillId="0" borderId="5" xfId="0" applyFont="1" applyFill="1" applyBorder="1" applyAlignment="1">
      <alignment horizontal="center"/>
    </xf>
    <xf numFmtId="0" fontId="0" fillId="0" borderId="0" xfId="0" pivotButton="1" applyFont="1" applyAlignment="1"/>
    <xf numFmtId="0" fontId="0" fillId="0" borderId="0" xfId="0" applyFont="1" applyAlignment="1">
      <alignment horizontal="left"/>
    </xf>
    <xf numFmtId="0" fontId="5" fillId="0" borderId="0" xfId="0" applyFont="1" applyAlignment="1"/>
    <xf numFmtId="0" fontId="5" fillId="0" borderId="0" xfId="0" applyFont="1" applyAlignment="1">
      <alignment horizontal="center" vertical="center"/>
    </xf>
    <xf numFmtId="0" fontId="5" fillId="0" borderId="0" xfId="0" applyFont="1" applyAlignment="1">
      <alignment horizontal="center"/>
    </xf>
    <xf numFmtId="10" fontId="0" fillId="0" borderId="0" xfId="0" applyNumberFormat="1" applyFont="1" applyAlignment="1">
      <alignment horizontal="center"/>
    </xf>
    <xf numFmtId="0" fontId="0" fillId="0" borderId="0" xfId="0" pivotButton="1" applyFont="1" applyAlignment="1">
      <alignment horizontal="center"/>
    </xf>
    <xf numFmtId="0" fontId="5" fillId="0" borderId="0" xfId="0" applyFont="1" applyAlignment="1">
      <alignment horizontal="center" vertical="center" wrapText="1"/>
    </xf>
    <xf numFmtId="0" fontId="6" fillId="0" borderId="0" xfId="0" applyFont="1" applyAlignment="1">
      <alignment horizontal="center"/>
    </xf>
    <xf numFmtId="10" fontId="0" fillId="0" borderId="0" xfId="0" applyNumberFormat="1" applyFont="1" applyAlignment="1"/>
    <xf numFmtId="16" fontId="0" fillId="0" borderId="0" xfId="0" quotePrefix="1" applyNumberFormat="1" applyFont="1" applyAlignment="1">
      <alignment horizontal="center" vertical="center"/>
    </xf>
    <xf numFmtId="10" fontId="0" fillId="0" borderId="0" xfId="2" applyNumberFormat="1" applyFont="1" applyAlignment="1">
      <alignment horizontal="center"/>
    </xf>
    <xf numFmtId="0" fontId="0" fillId="0" borderId="0" xfId="0" quotePrefix="1" applyFont="1" applyAlignment="1">
      <alignment horizontal="center" vertical="center"/>
    </xf>
    <xf numFmtId="10" fontId="6" fillId="0" borderId="0" xfId="0" applyNumberFormat="1" applyFont="1" applyAlignment="1">
      <alignment horizontal="center"/>
    </xf>
    <xf numFmtId="0" fontId="0" fillId="0" borderId="0" xfId="0" applyFont="1" applyAlignment="1"/>
    <xf numFmtId="2" fontId="0" fillId="0" borderId="0" xfId="0" applyNumberFormat="1" applyFill="1" applyBorder="1" applyAlignment="1"/>
    <xf numFmtId="164" fontId="0" fillId="0" borderId="0" xfId="0" applyNumberFormat="1" applyFont="1" applyAlignment="1">
      <alignment horizontal="left"/>
    </xf>
    <xf numFmtId="0" fontId="0" fillId="0" borderId="0" xfId="0" applyNumberFormat="1" applyFont="1" applyAlignment="1"/>
    <xf numFmtId="0" fontId="7" fillId="0" borderId="0" xfId="0" quotePrefix="1" applyFont="1" applyFill="1" applyAlignment="1">
      <alignment vertical="center"/>
    </xf>
    <xf numFmtId="0" fontId="5" fillId="0" borderId="0" xfId="0" applyFont="1" applyFill="1" applyAlignment="1">
      <alignment horizontal="center" vertical="center"/>
    </xf>
    <xf numFmtId="0" fontId="0" fillId="0" borderId="0" xfId="0" applyFont="1" applyFill="1" applyAlignment="1"/>
    <xf numFmtId="0" fontId="0" fillId="0" borderId="0" xfId="0" applyFont="1" applyBorder="1" applyAlignment="1"/>
    <xf numFmtId="0" fontId="3" fillId="0" borderId="6" xfId="0" applyFont="1" applyFill="1" applyBorder="1" applyAlignment="1">
      <alignment horizontal="center" vertical="center"/>
    </xf>
    <xf numFmtId="0" fontId="3" fillId="0" borderId="6" xfId="0" applyFont="1" applyBorder="1" applyAlignment="1">
      <alignment horizontal="center" vertical="center"/>
    </xf>
    <xf numFmtId="2" fontId="3" fillId="0" borderId="6" xfId="0" applyNumberFormat="1" applyFont="1" applyBorder="1" applyAlignment="1">
      <alignment horizontal="center" vertical="center"/>
    </xf>
    <xf numFmtId="164" fontId="3" fillId="0" borderId="6" xfId="0" applyNumberFormat="1" applyFont="1" applyFill="1" applyBorder="1" applyAlignment="1">
      <alignment horizontal="center" vertical="center"/>
    </xf>
    <xf numFmtId="0" fontId="5" fillId="0" borderId="0" xfId="0" applyFont="1" applyBorder="1" applyAlignment="1"/>
    <xf numFmtId="0" fontId="3" fillId="0" borderId="6" xfId="0" applyFont="1" applyFill="1" applyBorder="1" applyAlignment="1">
      <alignment vertical="center"/>
    </xf>
    <xf numFmtId="0" fontId="3" fillId="0" borderId="0" xfId="0" applyFont="1" applyFill="1" applyAlignment="1">
      <alignment horizontal="center" vertical="center"/>
    </xf>
    <xf numFmtId="0" fontId="5" fillId="0" borderId="0" xfId="0" applyFont="1" applyFill="1" applyAlignment="1">
      <alignment horizontal="left" vertical="center"/>
    </xf>
    <xf numFmtId="0" fontId="5" fillId="0" borderId="0" xfId="0" applyFont="1" applyFill="1" applyAlignment="1">
      <alignment vertical="center"/>
    </xf>
    <xf numFmtId="0" fontId="16" fillId="4" borderId="0" xfId="0" applyFont="1" applyFill="1" applyAlignment="1">
      <alignment horizontal="center" vertical="center" wrapText="1"/>
    </xf>
    <xf numFmtId="0" fontId="16" fillId="4" borderId="0" xfId="0" applyFont="1" applyFill="1" applyAlignment="1">
      <alignment horizontal="center" vertical="center"/>
    </xf>
    <xf numFmtId="0" fontId="17" fillId="0" borderId="0" xfId="0" applyFont="1" applyAlignment="1"/>
    <xf numFmtId="0" fontId="17" fillId="0" borderId="0" xfId="0" applyFont="1" applyFill="1" applyAlignment="1"/>
    <xf numFmtId="0" fontId="17" fillId="0" borderId="0" xfId="0" applyFont="1" applyBorder="1" applyAlignment="1"/>
    <xf numFmtId="0" fontId="5" fillId="0" borderId="8" xfId="0" applyFont="1" applyBorder="1" applyAlignment="1">
      <alignment vertical="center"/>
    </xf>
    <xf numFmtId="0" fontId="0" fillId="0" borderId="8" xfId="0" applyFont="1" applyBorder="1" applyAlignment="1"/>
    <xf numFmtId="0" fontId="19" fillId="0" borderId="0" xfId="0" applyFont="1" applyAlignment="1">
      <alignment horizontal="left" vertical="center"/>
    </xf>
    <xf numFmtId="0" fontId="5" fillId="0" borderId="0" xfId="0" applyFont="1" applyAlignment="1">
      <alignment horizontal="left" vertical="center" wrapText="1"/>
    </xf>
    <xf numFmtId="0" fontId="16" fillId="4" borderId="7" xfId="0" applyFont="1" applyFill="1" applyBorder="1" applyAlignment="1">
      <alignment horizontal="left" vertical="center"/>
    </xf>
    <xf numFmtId="0" fontId="17" fillId="4" borderId="7" xfId="0" applyFont="1" applyFill="1" applyBorder="1" applyAlignment="1"/>
    <xf numFmtId="0" fontId="6" fillId="0" borderId="0" xfId="0" applyFont="1" applyBorder="1" applyAlignment="1">
      <alignment vertical="center"/>
    </xf>
    <xf numFmtId="0" fontId="5" fillId="0" borderId="0" xfId="0" applyFont="1" applyBorder="1" applyAlignment="1">
      <alignment vertical="center"/>
    </xf>
    <xf numFmtId="0" fontId="21" fillId="0" borderId="0" xfId="0" applyFont="1" applyAlignment="1">
      <alignment vertical="center"/>
    </xf>
    <xf numFmtId="0" fontId="0" fillId="0" borderId="0" xfId="0" applyFont="1" applyFill="1" applyBorder="1" applyAlignment="1">
      <alignment vertical="center"/>
    </xf>
    <xf numFmtId="0" fontId="5" fillId="0" borderId="0" xfId="0" applyFont="1" applyFill="1" applyBorder="1" applyAlignment="1">
      <alignment horizontal="center"/>
    </xf>
    <xf numFmtId="164" fontId="6" fillId="0" borderId="0" xfId="0" applyNumberFormat="1" applyFont="1" applyFill="1" applyBorder="1" applyAlignment="1">
      <alignment horizontal="left"/>
    </xf>
    <xf numFmtId="10" fontId="0" fillId="0" borderId="0" xfId="2" applyNumberFormat="1" applyFont="1" applyFill="1" applyBorder="1" applyAlignment="1"/>
    <xf numFmtId="10" fontId="0" fillId="0" borderId="0" xfId="0" applyNumberFormat="1" applyFont="1" applyFill="1" applyBorder="1" applyAlignment="1"/>
    <xf numFmtId="10" fontId="5" fillId="0" borderId="0" xfId="2" applyNumberFormat="1" applyFont="1" applyFill="1" applyBorder="1" applyAlignment="1"/>
    <xf numFmtId="0" fontId="19" fillId="0" borderId="0" xfId="0" applyFont="1" applyAlignment="1">
      <alignment vertical="center"/>
    </xf>
    <xf numFmtId="0" fontId="24" fillId="5" borderId="9" xfId="0" applyFont="1" applyFill="1" applyBorder="1" applyAlignment="1">
      <alignment horizontal="center" vertical="center"/>
    </xf>
    <xf numFmtId="0" fontId="25" fillId="0" borderId="0" xfId="0" applyFont="1" applyFill="1" applyBorder="1" applyAlignment="1">
      <alignment horizontal="center" vertical="center"/>
    </xf>
    <xf numFmtId="0" fontId="22" fillId="0" borderId="0" xfId="0" applyFont="1" applyAlignment="1">
      <alignment vertical="center"/>
    </xf>
    <xf numFmtId="0" fontId="19" fillId="0" borderId="0" xfId="0" applyFont="1" applyBorder="1" applyAlignment="1">
      <alignment horizontal="center" vertical="center"/>
    </xf>
    <xf numFmtId="0" fontId="19" fillId="0" borderId="0" xfId="0" applyFont="1" applyFill="1" applyBorder="1" applyAlignment="1">
      <alignment vertical="center"/>
    </xf>
    <xf numFmtId="0" fontId="26" fillId="5" borderId="2" xfId="0" applyFont="1" applyFill="1" applyBorder="1" applyAlignment="1">
      <alignment horizontal="center" vertical="center"/>
    </xf>
    <xf numFmtId="0" fontId="19" fillId="0" borderId="0" xfId="0" applyFont="1" applyAlignment="1"/>
    <xf numFmtId="10" fontId="19" fillId="0" borderId="0" xfId="2" applyNumberFormat="1" applyFont="1" applyBorder="1" applyAlignment="1">
      <alignment horizontal="center" vertical="center"/>
    </xf>
    <xf numFmtId="165" fontId="19" fillId="0" borderId="0" xfId="1" applyNumberFormat="1" applyFont="1" applyFill="1" applyBorder="1" applyAlignment="1"/>
    <xf numFmtId="165" fontId="19" fillId="3" borderId="0" xfId="1" applyNumberFormat="1" applyFont="1" applyFill="1" applyBorder="1" applyAlignment="1"/>
    <xf numFmtId="0" fontId="19" fillId="0" borderId="0" xfId="0" applyFont="1" applyAlignment="1">
      <alignment vertical="top"/>
    </xf>
    <xf numFmtId="165" fontId="19" fillId="0" borderId="1" xfId="1" applyNumberFormat="1" applyFont="1" applyFill="1" applyBorder="1" applyAlignment="1"/>
    <xf numFmtId="0" fontId="27" fillId="2" borderId="0" xfId="0" applyFont="1" applyFill="1" applyBorder="1" applyAlignment="1">
      <alignment vertical="center"/>
    </xf>
    <xf numFmtId="0" fontId="19" fillId="0" borderId="1" xfId="0" applyFont="1" applyFill="1" applyBorder="1" applyAlignment="1">
      <alignment vertical="center"/>
    </xf>
    <xf numFmtId="0" fontId="19" fillId="0" borderId="11" xfId="0" applyFont="1" applyFill="1" applyBorder="1" applyAlignment="1">
      <alignment vertical="center"/>
    </xf>
    <xf numFmtId="0" fontId="19" fillId="0" borderId="0" xfId="0" pivotButton="1" applyFont="1" applyAlignment="1">
      <alignment horizontal="center" vertical="center"/>
    </xf>
    <xf numFmtId="0" fontId="19" fillId="6" borderId="15" xfId="0" applyFont="1" applyFill="1" applyBorder="1" applyAlignment="1">
      <alignment vertical="center"/>
    </xf>
    <xf numFmtId="0" fontId="19" fillId="0" borderId="6" xfId="0" applyFont="1" applyBorder="1" applyAlignment="1">
      <alignment horizontal="center" vertical="center"/>
    </xf>
    <xf numFmtId="0" fontId="22" fillId="0" borderId="6" xfId="0" applyFont="1" applyBorder="1" applyAlignment="1">
      <alignment horizontal="center" vertical="center"/>
    </xf>
    <xf numFmtId="0" fontId="19" fillId="0" borderId="12" xfId="0" applyNumberFormat="1" applyFont="1" applyBorder="1" applyAlignment="1">
      <alignment vertical="center"/>
    </xf>
    <xf numFmtId="0" fontId="19" fillId="0" borderId="13" xfId="0" applyFont="1" applyFill="1" applyBorder="1" applyAlignment="1">
      <alignment vertical="center"/>
    </xf>
    <xf numFmtId="0" fontId="19" fillId="0" borderId="14" xfId="0" applyFont="1" applyFill="1" applyBorder="1" applyAlignment="1">
      <alignment vertical="center"/>
    </xf>
    <xf numFmtId="0" fontId="19" fillId="0" borderId="0" xfId="0" applyFont="1" applyBorder="1" applyAlignment="1">
      <alignment vertical="center"/>
    </xf>
    <xf numFmtId="0" fontId="8" fillId="0" borderId="0" xfId="0" applyFont="1" applyFill="1" applyBorder="1" applyAlignment="1">
      <alignment horizontal="center"/>
    </xf>
    <xf numFmtId="0" fontId="30" fillId="0" borderId="0" xfId="0" applyFont="1" applyAlignment="1">
      <alignment horizontal="left" vertical="center"/>
    </xf>
    <xf numFmtId="0" fontId="31" fillId="0" borderId="0" xfId="0" applyFont="1" applyAlignment="1"/>
    <xf numFmtId="0" fontId="5" fillId="0" borderId="0" xfId="0" applyFont="1" applyAlignment="1">
      <alignment vertical="top"/>
    </xf>
    <xf numFmtId="0" fontId="0" fillId="0" borderId="17" xfId="0" applyFont="1" applyBorder="1" applyAlignment="1">
      <alignment vertical="center"/>
    </xf>
    <xf numFmtId="0" fontId="3" fillId="0" borderId="17" xfId="0" applyFont="1" applyBorder="1" applyAlignment="1">
      <alignment vertical="center"/>
    </xf>
    <xf numFmtId="0" fontId="0" fillId="0" borderId="17" xfId="0" applyFont="1" applyFill="1" applyBorder="1" applyAlignment="1">
      <alignment vertical="center"/>
    </xf>
    <xf numFmtId="0" fontId="5" fillId="0" borderId="17" xfId="0" applyNumberFormat="1" applyFont="1" applyFill="1" applyBorder="1" applyAlignment="1">
      <alignment horizontal="center"/>
    </xf>
    <xf numFmtId="0" fontId="23" fillId="7" borderId="0"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7" fillId="7" borderId="0" xfId="0" quotePrefix="1" applyFont="1" applyFill="1" applyAlignment="1">
      <alignment vertical="center" wrapText="1"/>
    </xf>
    <xf numFmtId="0" fontId="5" fillId="7" borderId="0" xfId="0" applyFont="1" applyFill="1" applyAlignment="1">
      <alignment horizontal="center" vertical="center" wrapText="1"/>
    </xf>
    <xf numFmtId="0" fontId="5" fillId="7" borderId="16" xfId="0" applyFont="1" applyFill="1" applyBorder="1" applyAlignment="1">
      <alignment horizontal="center" vertical="center" wrapText="1"/>
    </xf>
    <xf numFmtId="0" fontId="12" fillId="7" borderId="0" xfId="0" applyFont="1" applyFill="1" applyAlignment="1">
      <alignment vertical="center" wrapText="1"/>
    </xf>
    <xf numFmtId="0" fontId="12" fillId="7" borderId="0" xfId="0" applyFont="1" applyFill="1" applyAlignment="1">
      <alignment horizontal="center" vertical="center" wrapText="1"/>
    </xf>
    <xf numFmtId="0" fontId="12" fillId="7" borderId="16" xfId="0" applyFont="1" applyFill="1" applyBorder="1" applyAlignment="1">
      <alignment horizontal="center" vertical="center" wrapText="1"/>
    </xf>
    <xf numFmtId="0" fontId="5" fillId="7" borderId="0" xfId="0" applyFont="1" applyFill="1" applyAlignment="1">
      <alignment vertical="center" wrapText="1"/>
    </xf>
    <xf numFmtId="0" fontId="11" fillId="5" borderId="0" xfId="0" applyFont="1" applyFill="1" applyAlignment="1">
      <alignment horizontal="center" vertical="center" wrapText="1"/>
    </xf>
    <xf numFmtId="0" fontId="11" fillId="5" borderId="16" xfId="0" applyFont="1" applyFill="1" applyBorder="1" applyAlignment="1">
      <alignment horizontal="center" vertical="center" wrapText="1"/>
    </xf>
    <xf numFmtId="0" fontId="20" fillId="4" borderId="10" xfId="0" applyFont="1" applyFill="1" applyBorder="1" applyAlignment="1">
      <alignment horizontal="left" vertical="center" wrapText="1"/>
    </xf>
    <xf numFmtId="0" fontId="20" fillId="4" borderId="10" xfId="0" applyNumberFormat="1" applyFont="1" applyFill="1" applyBorder="1" applyAlignment="1">
      <alignment horizontal="center" vertical="center"/>
    </xf>
    <xf numFmtId="164" fontId="0" fillId="0" borderId="0" xfId="0" applyNumberFormat="1" applyFont="1" applyAlignment="1">
      <alignment horizontal="center"/>
    </xf>
    <xf numFmtId="10" fontId="0" fillId="0" borderId="0" xfId="0" applyNumberFormat="1" applyFont="1" applyAlignment="1">
      <alignment horizontal="center" vertical="center"/>
    </xf>
    <xf numFmtId="165" fontId="0" fillId="0" borderId="0" xfId="1" applyNumberFormat="1" applyFont="1" applyFill="1" applyBorder="1" applyAlignment="1">
      <alignment horizontal="center"/>
    </xf>
    <xf numFmtId="0" fontId="0" fillId="0" borderId="0" xfId="0" applyFont="1" applyBorder="1" applyAlignment="1">
      <alignment horizontal="center"/>
    </xf>
    <xf numFmtId="0" fontId="31" fillId="0" borderId="0" xfId="0" applyFont="1" applyAlignment="1">
      <alignment horizontal="center"/>
    </xf>
    <xf numFmtId="0" fontId="6" fillId="0" borderId="0" xfId="0" pivotButton="1" applyFont="1" applyAlignment="1">
      <alignment horizontal="center" vertical="center"/>
    </xf>
    <xf numFmtId="0" fontId="1" fillId="0" borderId="0" xfId="0" applyNumberFormat="1" applyFont="1" applyFill="1" applyBorder="1" applyAlignment="1">
      <alignment horizontal="center"/>
    </xf>
    <xf numFmtId="164" fontId="0" fillId="0" borderId="0" xfId="0" applyNumberFormat="1" applyFont="1" applyAlignment="1"/>
    <xf numFmtId="0" fontId="20" fillId="4" borderId="18" xfId="0" applyNumberFormat="1" applyFont="1" applyFill="1" applyBorder="1" applyAlignment="1">
      <alignment horizontal="center" vertical="center"/>
    </xf>
    <xf numFmtId="0" fontId="20" fillId="4" borderId="18" xfId="0" applyFont="1" applyFill="1" applyBorder="1" applyAlignment="1">
      <alignment horizontal="left" vertical="center" wrapText="1"/>
    </xf>
    <xf numFmtId="2" fontId="23" fillId="7" borderId="16" xfId="0" applyNumberFormat="1" applyFont="1" applyFill="1" applyBorder="1" applyAlignment="1">
      <alignment horizontal="center" vertical="center" wrapText="1"/>
    </xf>
    <xf numFmtId="2" fontId="1" fillId="7" borderId="16" xfId="0" applyNumberFormat="1" applyFont="1" applyFill="1" applyBorder="1" applyAlignment="1">
      <alignment horizontal="center" vertical="center" wrapText="1"/>
    </xf>
    <xf numFmtId="0" fontId="11"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3" fillId="0" borderId="0" xfId="0" applyFont="1" applyFill="1" applyBorder="1" applyAlignment="1">
      <alignment horizontal="center"/>
    </xf>
    <xf numFmtId="0" fontId="3" fillId="0" borderId="0" xfId="0" applyNumberFormat="1" applyFont="1" applyFill="1" applyBorder="1" applyAlignment="1">
      <alignment horizontal="center"/>
    </xf>
    <xf numFmtId="0" fontId="33" fillId="0" borderId="0" xfId="0" applyNumberFormat="1" applyFont="1" applyFill="1" applyBorder="1" applyAlignment="1">
      <alignment horizontal="center"/>
    </xf>
    <xf numFmtId="2" fontId="3" fillId="7" borderId="0" xfId="0" applyNumberFormat="1" applyFont="1" applyFill="1" applyBorder="1" applyAlignment="1">
      <alignment horizontal="center" vertical="center" wrapText="1"/>
    </xf>
    <xf numFmtId="0" fontId="9" fillId="0" borderId="0" xfId="0" applyFont="1" applyAlignment="1">
      <alignment horizontal="center"/>
    </xf>
    <xf numFmtId="10" fontId="1" fillId="0" borderId="0" xfId="0" applyNumberFormat="1" applyFont="1" applyFill="1" applyAlignment="1">
      <alignment horizontal="center"/>
    </xf>
    <xf numFmtId="0" fontId="1" fillId="0" borderId="0" xfId="0" applyFont="1" applyAlignment="1">
      <alignment horizontal="center"/>
    </xf>
    <xf numFmtId="0" fontId="11" fillId="5" borderId="0" xfId="0" applyFont="1" applyFill="1" applyAlignment="1">
      <alignment horizontal="center" vertical="center"/>
    </xf>
    <xf numFmtId="0" fontId="31" fillId="0" borderId="0" xfId="0" applyFont="1" applyFill="1" applyAlignment="1"/>
    <xf numFmtId="0" fontId="30" fillId="0" borderId="0" xfId="0" applyFont="1" applyAlignment="1">
      <alignment vertical="top"/>
    </xf>
    <xf numFmtId="0" fontId="21" fillId="0" borderId="0" xfId="0" applyFont="1" applyAlignment="1"/>
    <xf numFmtId="0" fontId="5" fillId="0" borderId="0" xfId="0" applyFont="1" applyAlignment="1">
      <alignment vertical="top" wrapText="1"/>
    </xf>
    <xf numFmtId="2" fontId="0" fillId="0" borderId="0" xfId="0" applyNumberFormat="1" applyFont="1" applyAlignment="1"/>
    <xf numFmtId="166" fontId="33" fillId="0" borderId="0" xfId="0" applyNumberFormat="1" applyFont="1" applyBorder="1" applyAlignment="1">
      <alignment horizontal="center"/>
    </xf>
    <xf numFmtId="166" fontId="9" fillId="0" borderId="0" xfId="0" applyNumberFormat="1" applyFont="1" applyBorder="1" applyAlignment="1">
      <alignment horizontal="center"/>
    </xf>
    <xf numFmtId="1" fontId="6" fillId="0" borderId="0" xfId="0" applyNumberFormat="1" applyFont="1" applyAlignment="1">
      <alignment horizontal="center" vertical="center"/>
    </xf>
    <xf numFmtId="1" fontId="3" fillId="0" borderId="0" xfId="0" applyNumberFormat="1" applyFont="1" applyAlignment="1">
      <alignment horizontal="center" vertical="center"/>
    </xf>
    <xf numFmtId="1" fontId="0" fillId="0" borderId="0" xfId="0" applyNumberFormat="1" applyFont="1" applyAlignment="1">
      <alignment vertical="center"/>
    </xf>
    <xf numFmtId="0" fontId="3" fillId="0" borderId="5" xfId="0" applyFont="1" applyFill="1" applyBorder="1" applyAlignment="1">
      <alignment horizontal="center"/>
    </xf>
    <xf numFmtId="1" fontId="3" fillId="7" borderId="0" xfId="0" applyNumberFormat="1" applyFont="1" applyFill="1" applyBorder="1" applyAlignment="1">
      <alignment horizontal="center" vertical="center" wrapText="1"/>
    </xf>
    <xf numFmtId="165" fontId="11" fillId="8" borderId="0" xfId="1" applyNumberFormat="1" applyFont="1" applyFill="1" applyAlignment="1">
      <alignment horizontal="center" vertical="center"/>
    </xf>
    <xf numFmtId="165" fontId="6" fillId="0" borderId="0" xfId="1" applyNumberFormat="1" applyFont="1" applyFill="1" applyAlignment="1">
      <alignment horizontal="center"/>
    </xf>
    <xf numFmtId="166" fontId="9" fillId="2" borderId="0" xfId="0" applyNumberFormat="1" applyFont="1" applyFill="1" applyAlignment="1">
      <alignment horizontal="center"/>
    </xf>
    <xf numFmtId="166" fontId="0" fillId="0" borderId="0" xfId="0" applyNumberFormat="1" applyFont="1" applyFill="1" applyAlignment="1">
      <alignment vertical="center"/>
    </xf>
    <xf numFmtId="166" fontId="9" fillId="0" borderId="0" xfId="0" applyNumberFormat="1" applyFont="1" applyFill="1" applyAlignment="1">
      <alignment vertical="center"/>
    </xf>
    <xf numFmtId="0" fontId="11" fillId="0" borderId="0" xfId="0" applyFont="1" applyFill="1" applyBorder="1" applyAlignment="1">
      <alignment horizontal="center"/>
    </xf>
    <xf numFmtId="166" fontId="1" fillId="0" borderId="0" xfId="0" applyNumberFormat="1" applyFont="1" applyAlignment="1">
      <alignment horizontal="center"/>
    </xf>
    <xf numFmtId="0" fontId="6" fillId="0" borderId="0" xfId="0" applyFont="1" applyFill="1" applyAlignment="1">
      <alignment horizontal="left"/>
    </xf>
    <xf numFmtId="0" fontId="31" fillId="0" borderId="0" xfId="0" applyFont="1" applyAlignment="1">
      <alignment vertical="center"/>
    </xf>
    <xf numFmtId="0" fontId="0" fillId="0" borderId="0" xfId="0" applyNumberFormat="1" applyFont="1" applyAlignment="1">
      <alignment horizontal="center" vertical="center"/>
    </xf>
    <xf numFmtId="0" fontId="0" fillId="9" borderId="0" xfId="0" applyFont="1" applyFill="1" applyAlignment="1"/>
    <xf numFmtId="0" fontId="10" fillId="10" borderId="0" xfId="0" applyFont="1" applyFill="1" applyBorder="1" applyAlignment="1">
      <alignment horizontal="center"/>
    </xf>
    <xf numFmtId="166" fontId="10" fillId="3" borderId="0" xfId="0" applyNumberFormat="1" applyFont="1" applyFill="1" applyBorder="1" applyAlignment="1">
      <alignment horizontal="center"/>
    </xf>
    <xf numFmtId="166" fontId="11" fillId="3" borderId="0" xfId="0" applyNumberFormat="1" applyFont="1" applyFill="1" applyBorder="1" applyAlignment="1">
      <alignment horizontal="center"/>
    </xf>
    <xf numFmtId="166" fontId="5" fillId="3" borderId="0" xfId="0" applyNumberFormat="1" applyFont="1" applyFill="1" applyAlignment="1">
      <alignment horizontal="center"/>
    </xf>
    <xf numFmtId="0" fontId="15" fillId="0" borderId="0" xfId="0" applyFont="1" applyBorder="1" applyAlignment="1">
      <alignment horizontal="left" vertical="top" wrapText="1"/>
    </xf>
    <xf numFmtId="0" fontId="12"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5" fillId="0" borderId="0" xfId="0" applyFont="1" applyAlignment="1">
      <alignment horizontal="left" vertical="center" wrapText="1"/>
    </xf>
    <xf numFmtId="0" fontId="28" fillId="0" borderId="0" xfId="0" applyFont="1" applyAlignment="1">
      <alignment horizontal="left" vertical="top" wrapText="1"/>
    </xf>
    <xf numFmtId="0" fontId="12" fillId="7" borderId="0" xfId="0" applyFont="1" applyFill="1" applyAlignment="1">
      <alignment horizontal="left" vertical="center"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5" fillId="0" borderId="0" xfId="0" applyFont="1" applyAlignment="1">
      <alignment horizontal="left" vertical="top" wrapText="1"/>
    </xf>
    <xf numFmtId="2" fontId="3" fillId="0" borderId="0" xfId="0" applyNumberFormat="1" applyFont="1" applyAlignment="1">
      <alignment horizontal="left" vertical="top" wrapText="1"/>
    </xf>
  </cellXfs>
  <cellStyles count="3">
    <cellStyle name="Comma" xfId="1" builtinId="3"/>
    <cellStyle name="Normal" xfId="0" builtinId="0"/>
    <cellStyle name="Percent" xfId="2" builtinId="5"/>
  </cellStyles>
  <dxfs count="144">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left"/>
    </dxf>
    <dxf>
      <fill>
        <patternFill>
          <bgColor theme="0"/>
        </patternFill>
      </fill>
    </dxf>
    <dxf>
      <font>
        <color auto="1"/>
      </font>
    </dxf>
    <dxf>
      <font>
        <color auto="1"/>
      </font>
    </dxf>
    <dxf>
      <fill>
        <patternFill patternType="solid">
          <bgColor rgb="FFFFFF00"/>
        </patternFill>
      </fill>
    </dxf>
    <dxf>
      <font>
        <color auto="1"/>
      </font>
    </dxf>
    <dxf>
      <font>
        <b val="0"/>
      </font>
    </dxf>
    <dxf>
      <font>
        <b/>
      </font>
    </dxf>
    <dxf>
      <font>
        <b/>
      </font>
    </dxf>
    <dxf>
      <font>
        <b val="0"/>
        <i val="0"/>
        <strike val="0"/>
        <condense val="0"/>
        <extend val="0"/>
        <outline val="0"/>
        <shadow val="0"/>
        <u val="none"/>
        <vertAlign val="baseline"/>
        <sz val="10"/>
        <color rgb="FF000000"/>
        <name val="Arial"/>
        <scheme val="none"/>
      </font>
      <fill>
        <patternFill patternType="none">
          <fgColor indexed="64"/>
          <bgColor indexed="65"/>
        </patternFill>
      </fill>
    </dxf>
    <dxf>
      <font>
        <color auto="1"/>
      </font>
    </dxf>
    <dxf>
      <font>
        <b val="0"/>
      </font>
    </dxf>
    <dxf>
      <font>
        <color rgb="FFFF0000"/>
      </font>
    </dxf>
    <dxf>
      <font>
        <b/>
      </font>
    </dxf>
    <dxf>
      <alignment horizontal="center" readingOrder="0"/>
    </dxf>
    <dxf>
      <alignment horizontal="center" readingOrder="0"/>
    </dxf>
    <dxf>
      <alignment horizontal="general" readingOrder="0"/>
    </dxf>
    <dxf>
      <alignment horizontal="center" readingOrder="0"/>
    </dxf>
    <dxf>
      <numFmt numFmtId="166" formatCode="0.0%"/>
    </dxf>
    <dxf>
      <numFmt numFmtId="14" formatCode="0.00%"/>
    </dxf>
    <dxf>
      <fill>
        <patternFill patternType="solid">
          <bgColor rgb="FFFFFF00"/>
        </patternFill>
      </fill>
    </dxf>
    <dxf>
      <alignment horizontal="center"/>
    </dxf>
    <dxf>
      <alignment horizontal="center"/>
    </dxf>
    <dxf>
      <font>
        <color rgb="FFFF0000"/>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left"/>
    </dxf>
    <dxf>
      <fill>
        <patternFill patternType="solid">
          <bgColor rgb="FFFFFF00"/>
        </patternFill>
      </fill>
    </dxf>
    <dxf>
      <font>
        <color auto="1"/>
      </font>
    </dxf>
    <dxf>
      <font>
        <b val="0"/>
      </font>
    </dxf>
    <dxf>
      <font>
        <color rgb="FFFF0000"/>
      </font>
    </dxf>
    <dxf>
      <font>
        <color rgb="FFFF0000"/>
      </font>
    </dxf>
    <dxf>
      <font>
        <b/>
      </font>
    </dxf>
    <dxf>
      <font>
        <b/>
      </font>
    </dxf>
    <dxf>
      <font>
        <b val="0"/>
        <i val="0"/>
        <strike val="0"/>
        <condense val="0"/>
        <extend val="0"/>
        <outline val="0"/>
        <shadow val="0"/>
        <u val="none"/>
        <vertAlign val="baseline"/>
        <sz val="10"/>
        <color rgb="FF000000"/>
        <name val="Arial"/>
        <scheme val="none"/>
      </font>
      <fill>
        <patternFill patternType="none">
          <fgColor indexed="64"/>
          <bgColor indexed="65"/>
        </patternFill>
      </fill>
    </dxf>
    <dxf>
      <font>
        <color auto="1"/>
      </font>
    </dxf>
    <dxf>
      <font>
        <b val="0"/>
      </font>
    </dxf>
    <dxf>
      <font>
        <color rgb="FFFF0000"/>
      </font>
    </dxf>
    <dxf>
      <font>
        <b/>
      </font>
    </dxf>
    <dxf>
      <alignment horizontal="center" readingOrder="0"/>
    </dxf>
    <dxf>
      <alignment horizontal="center" readingOrder="0"/>
    </dxf>
    <dxf>
      <alignment horizontal="general" readingOrder="0"/>
    </dxf>
    <dxf>
      <alignment horizontal="center" readingOrder="0"/>
    </dxf>
    <dxf>
      <numFmt numFmtId="166" formatCode="0.0%"/>
    </dxf>
    <dxf>
      <numFmt numFmtId="14" formatCode="0.00%"/>
    </dxf>
    <dxf>
      <fill>
        <patternFill patternType="solid">
          <bgColor rgb="FFFFFF00"/>
        </patternFill>
      </fill>
    </dxf>
    <dxf>
      <alignment horizontal="center"/>
    </dxf>
    <dxf>
      <alignment horizontal="center"/>
    </dxf>
    <dxf>
      <font>
        <color rgb="FFFF0000"/>
      </font>
    </dxf>
    <dxf>
      <font>
        <b/>
      </font>
    </dxf>
    <dxf>
      <alignment horizontal="left" readingOrder="0"/>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color rgb="FF9C0006"/>
      </font>
      <fill>
        <patternFill>
          <bgColor rgb="FFFFC7CE"/>
        </patternFill>
      </fill>
    </dxf>
    <dxf>
      <font>
        <sz val="11"/>
      </font>
    </dxf>
    <dxf>
      <font>
        <sz val="11"/>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2"/>
      </font>
    </dxf>
    <dxf>
      <font>
        <sz val="12"/>
      </font>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center" readingOrder="0"/>
    </dxf>
    <dxf>
      <alignment horizontal="right" readingOrder="0"/>
    </dxf>
    <dxf>
      <alignment horizontal="right" readingOrder="0"/>
    </dxf>
    <dxf>
      <border>
        <left style="thin">
          <color theme="9" tint="0.79998168889431442"/>
        </left>
        <right style="thin">
          <color theme="9" tint="0.79998168889431442"/>
        </right>
        <top style="thin">
          <color theme="9" tint="0.79998168889431442"/>
        </top>
        <bottom style="thin">
          <color theme="9" tint="0.79998168889431442"/>
        </bottom>
        <vertical style="thin">
          <color theme="9" tint="0.79998168889431442"/>
        </vertical>
        <horizontal style="thin">
          <color theme="9" tint="0.79998168889431442"/>
        </horizontal>
      </border>
    </dxf>
    <dxf>
      <border>
        <left style="thin">
          <color theme="9" tint="0.79998168889431442"/>
        </left>
        <right style="thin">
          <color theme="9" tint="0.79998168889431442"/>
        </right>
        <top style="thin">
          <color theme="9" tint="0.79998168889431442"/>
        </top>
        <bottom style="thin">
          <color theme="9" tint="0.79998168889431442"/>
        </bottom>
        <vertical style="thin">
          <color theme="9" tint="0.79998168889431442"/>
        </vertical>
        <horizontal style="thin">
          <color theme="9" tint="0.79998168889431442"/>
        </horizontal>
      </border>
    </dxf>
    <dxf>
      <border>
        <left style="thin">
          <color theme="9" tint="0.79998168889431442"/>
        </left>
        <right style="thin">
          <color theme="9" tint="0.79998168889431442"/>
        </right>
        <top style="thin">
          <color theme="9" tint="0.79998168889431442"/>
        </top>
        <bottom style="thin">
          <color theme="9" tint="0.79998168889431442"/>
        </bottom>
        <vertical style="thin">
          <color theme="9" tint="0.79998168889431442"/>
        </vertical>
        <horizontal style="thin">
          <color theme="9" tint="0.79998168889431442"/>
        </horizontal>
      </border>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s>
  <tableStyles count="0" defaultTableStyle="TableStyleMedium2" defaultPivotStyle="PivotStyleLight16"/>
  <colors>
    <mruColors>
      <color rgb="FF00FF00"/>
      <color rgb="FF0B68C5"/>
      <color rgb="FF084B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data id="1">
      <cx:numDim type="val">
        <cx:f>_xlchart.3</cx:f>
      </cx:numDim>
    </cx:data>
    <cx:data id="2">
      <cx:numDim type="val">
        <cx:f>_xlchart.5</cx:f>
      </cx:numDim>
    </cx:data>
    <cx:data id="3">
      <cx:numDim type="val">
        <cx:f>_xlchart.7</cx:f>
      </cx:numDim>
    </cx:data>
  </cx:chartData>
  <cx:chart>
    <cx:title pos="t" align="ctr" overlay="0">
      <cx:tx>
        <cx:rich>
          <a:bodyPr rot="0" spcFirstLastPara="1" vertOverflow="ellipsis" vert="horz" wrap="square" lIns="0" tIns="0" rIns="0" bIns="0" anchor="ctr" anchorCtr="1"/>
          <a:lstStyle/>
          <a:p>
            <a:pPr algn="ctr">
              <a:defRPr lang="en-US" sz="1100" b="1" i="0" u="none" strike="noStrike" kern="1200" spc="0" baseline="0">
                <a:solidFill>
                  <a:schemeClr val="accent4">
                    <a:lumMod val="75000"/>
                  </a:schemeClr>
                </a:solidFill>
                <a:latin typeface="Calibri"/>
                <a:ea typeface="Calibri"/>
                <a:cs typeface="Calibri"/>
              </a:defRPr>
            </a:pPr>
            <a:r>
              <a:rPr lang="en-US" sz="1100" b="1">
                <a:solidFill>
                  <a:schemeClr val="accent4">
                    <a:lumMod val="75000"/>
                  </a:schemeClr>
                </a:solidFill>
              </a:rPr>
              <a:t>Checking outliers</a:t>
            </a:r>
            <a:endParaRPr lang="en-US" b="1">
              <a:solidFill>
                <a:schemeClr val="accent4">
                  <a:lumMod val="75000"/>
                </a:schemeClr>
              </a:solidFill>
            </a:endParaRPr>
          </a:p>
        </cx:rich>
      </cx:tx>
    </cx:title>
    <cx:plotArea>
      <cx:plotAreaRegion>
        <cx:series layoutId="boxWhisker" uniqueId="{987FD724-3AE7-40B3-8FCC-06AD60473E4D}">
          <cx:tx>
            <cx:txData>
              <cx:f>_xlchart.0</cx:f>
              <cx:v>Week 1</cx:v>
            </cx:txData>
          </cx:tx>
          <cx:spPr>
            <a:solidFill>
              <a:schemeClr val="bg1">
                <a:lumMod val="75000"/>
              </a:schemeClr>
            </a:solidFill>
            <a:ln>
              <a:solidFill>
                <a:schemeClr val="bg1">
                  <a:lumMod val="85000"/>
                </a:schemeClr>
              </a:solidFill>
            </a:ln>
          </cx:spPr>
          <cx:dataId val="0"/>
          <cx:layoutPr>
            <cx:visibility meanLine="0" meanMarker="1" nonoutliers="0" outliers="1"/>
            <cx:statistics quartileMethod="exclusive"/>
          </cx:layoutPr>
        </cx:series>
        <cx:series layoutId="boxWhisker" uniqueId="{B4B1FE97-8BB7-4D8F-87ED-453A0A3B2AB1}">
          <cx:tx>
            <cx:txData>
              <cx:f>_xlchart.2</cx:f>
              <cx:v>Week 2</cx:v>
            </cx:txData>
          </cx:tx>
          <cx:spPr>
            <a:solidFill>
              <a:schemeClr val="accent6">
                <a:lumMod val="40000"/>
                <a:lumOff val="60000"/>
              </a:schemeClr>
            </a:solidFill>
            <a:ln>
              <a:solidFill>
                <a:schemeClr val="accent6">
                  <a:lumMod val="60000"/>
                  <a:lumOff val="40000"/>
                </a:schemeClr>
              </a:solidFill>
            </a:ln>
          </cx:spPr>
          <cx:dataId val="1"/>
          <cx:layoutPr>
            <cx:visibility meanLine="0" meanMarker="1" nonoutliers="0" outliers="1"/>
            <cx:statistics quartileMethod="exclusive"/>
          </cx:layoutPr>
        </cx:series>
        <cx:series layoutId="boxWhisker" uniqueId="{574D8C10-2343-4E92-85C3-0DCC440C5DA5}">
          <cx:tx>
            <cx:txData>
              <cx:f>_xlchart.4</cx:f>
              <cx:v>Week 3</cx:v>
            </cx:txData>
          </cx:tx>
          <cx:spPr>
            <a:solidFill>
              <a:schemeClr val="accent6">
                <a:lumMod val="60000"/>
                <a:lumOff val="40000"/>
              </a:schemeClr>
            </a:solidFill>
            <a:ln>
              <a:solidFill>
                <a:schemeClr val="bg1">
                  <a:lumMod val="85000"/>
                </a:schemeClr>
              </a:solidFill>
            </a:ln>
          </cx:spPr>
          <cx:dataId val="2"/>
          <cx:layoutPr>
            <cx:visibility meanLine="0" meanMarker="1" nonoutliers="0" outliers="1"/>
            <cx:statistics quartileMethod="exclusive"/>
          </cx:layoutPr>
        </cx:series>
        <cx:series layoutId="boxWhisker" uniqueId="{3DC74A04-96DD-438D-8097-E6CCE981AE98}">
          <cx:tx>
            <cx:txData>
              <cx:f>_xlchart.6</cx:f>
              <cx:v>Week 4</cx:v>
            </cx:txData>
          </cx:tx>
          <cx:spPr>
            <a:solidFill>
              <a:schemeClr val="accent6">
                <a:lumMod val="50000"/>
              </a:schemeClr>
            </a:solidFill>
            <a:ln>
              <a:solidFill>
                <a:schemeClr val="accent6">
                  <a:lumMod val="60000"/>
                  <a:lumOff val="40000"/>
                </a:schemeClr>
              </a:solidFill>
            </a:ln>
          </cx:spPr>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spPr>
    <a:noFill/>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accent4">
                    <a:lumMod val="75000"/>
                  </a:schemeClr>
                </a:solidFill>
                <a:latin typeface="+mn-lt"/>
                <a:ea typeface="+mn-ea"/>
                <a:cs typeface="+mn-cs"/>
              </a:defRPr>
            </a:pPr>
            <a:r>
              <a:rPr lang="en-US" sz="1000" b="1">
                <a:solidFill>
                  <a:schemeClr val="accent4">
                    <a:lumMod val="75000"/>
                  </a:schemeClr>
                </a:solidFill>
              </a:rPr>
              <a:t>Star Rating</a:t>
            </a:r>
            <a:r>
              <a:rPr lang="en-US" sz="1000" b="1" baseline="0">
                <a:solidFill>
                  <a:schemeClr val="accent4">
                    <a:lumMod val="75000"/>
                  </a:schemeClr>
                </a:solidFill>
              </a:rPr>
              <a:t> </a:t>
            </a:r>
            <a:r>
              <a:rPr lang="en-US" sz="1000" b="1">
                <a:solidFill>
                  <a:schemeClr val="accent4">
                    <a:lumMod val="75000"/>
                  </a:schemeClr>
                </a:solidFill>
              </a:rPr>
              <a:t>ratio rated</a:t>
            </a:r>
            <a:r>
              <a:rPr lang="en-US" sz="1000" b="1" baseline="0">
                <a:solidFill>
                  <a:schemeClr val="accent4">
                    <a:lumMod val="75000"/>
                  </a:schemeClr>
                </a:solidFill>
              </a:rPr>
              <a:t> for Expert ID.32</a:t>
            </a:r>
            <a:endParaRPr lang="en-US" sz="1000" b="1">
              <a:solidFill>
                <a:schemeClr val="accent4">
                  <a:lumMod val="75000"/>
                </a:schemeClr>
              </a:solidFill>
            </a:endParaRPr>
          </a:p>
        </c:rich>
      </c:tx>
      <c:layout>
        <c:manualLayout>
          <c:xMode val="edge"/>
          <c:yMode val="edge"/>
          <c:x val="0.22819564278962007"/>
          <c:y val="2.5486518233898005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accent4">
                  <a:lumMod val="75000"/>
                </a:schemeClr>
              </a:solidFill>
              <a:latin typeface="+mn-lt"/>
              <a:ea typeface="+mn-ea"/>
              <a:cs typeface="+mn-cs"/>
            </a:defRPr>
          </a:pPr>
          <a:endParaRPr lang="en-US"/>
        </a:p>
      </c:txPr>
    </c:title>
    <c:autoTitleDeleted val="0"/>
    <c:plotArea>
      <c:layout>
        <c:manualLayout>
          <c:layoutTarget val="inner"/>
          <c:xMode val="edge"/>
          <c:yMode val="edge"/>
          <c:x val="0.28855180402935404"/>
          <c:y val="0.26444102245756923"/>
          <c:w val="0.42335910648226571"/>
          <c:h val="0.64784655644360722"/>
        </c:manualLayout>
      </c:layout>
      <c:pieChart>
        <c:varyColors val="1"/>
        <c:ser>
          <c:idx val="0"/>
          <c:order val="0"/>
          <c:spPr>
            <a:ln>
              <a:noFill/>
            </a:ln>
            <a:effectLst>
              <a:outerShdw blurRad="50800" dist="38100" algn="l" rotWithShape="0">
                <a:prstClr val="black">
                  <a:alpha val="40000"/>
                </a:prstClr>
              </a:outerShdw>
            </a:effectLst>
          </c:spPr>
          <c:explosion val="4"/>
          <c:dPt>
            <c:idx val="0"/>
            <c:bubble3D val="0"/>
            <c:explosion val="12"/>
            <c:spPr>
              <a:solidFill>
                <a:schemeClr val="accent6">
                  <a:lumMod val="75000"/>
                </a:schemeClr>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3-9F50-4CBC-9FE7-7267AC4348EA}"/>
              </c:ext>
            </c:extLst>
          </c:dPt>
          <c:dPt>
            <c:idx val="1"/>
            <c:bubble3D val="0"/>
            <c:explosion val="13"/>
            <c:spPr>
              <a:solidFill>
                <a:schemeClr val="accent6">
                  <a:lumMod val="60000"/>
                  <a:lumOff val="40000"/>
                </a:schemeClr>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4-9F50-4CBC-9FE7-7267AC4348EA}"/>
              </c:ext>
            </c:extLst>
          </c:dPt>
          <c:dPt>
            <c:idx val="2"/>
            <c:bubble3D val="0"/>
            <c:explosion val="18"/>
            <c:spPr>
              <a:solidFill>
                <a:schemeClr val="accent6">
                  <a:lumMod val="20000"/>
                  <a:lumOff val="80000"/>
                </a:schemeClr>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5-9F50-4CBC-9FE7-7267AC4348EA}"/>
              </c:ext>
            </c:extLst>
          </c:dPt>
          <c:dPt>
            <c:idx val="3"/>
            <c:bubble3D val="0"/>
            <c:explosion val="13"/>
            <c:spPr>
              <a:solidFill>
                <a:schemeClr val="accent4"/>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6-9F50-4CBC-9FE7-7267AC4348EA}"/>
              </c:ext>
            </c:extLst>
          </c:dPt>
          <c:dPt>
            <c:idx val="4"/>
            <c:bubble3D val="0"/>
            <c:explosion val="9"/>
            <c:spPr>
              <a:solidFill>
                <a:schemeClr val="accent6">
                  <a:lumMod val="50000"/>
                </a:schemeClr>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2-9F50-4CBC-9FE7-7267AC4348EA}"/>
              </c:ext>
            </c:extLst>
          </c:dPt>
          <c:dLbls>
            <c:dLbl>
              <c:idx val="0"/>
              <c:layout>
                <c:manualLayout>
                  <c:x val="-7.2172102706453856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50-4CBC-9FE7-7267AC4348EA}"/>
                </c:ext>
              </c:extLst>
            </c:dLbl>
            <c:dLbl>
              <c:idx val="1"/>
              <c:layout>
                <c:manualLayout>
                  <c:x val="-3.6086051353226928E-2"/>
                  <c:y val="-5.29631254899967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50-4CBC-9FE7-7267AC4348EA}"/>
                </c:ext>
              </c:extLst>
            </c:dLbl>
            <c:dLbl>
              <c:idx val="2"/>
              <c:layout>
                <c:manualLayout>
                  <c:x val="8.3275503122831364E-3"/>
                  <c:y val="-5.110336817653891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50-4CBC-9FE7-7267AC4348EA}"/>
                </c:ext>
              </c:extLst>
            </c:dLbl>
            <c:dLbl>
              <c:idx val="3"/>
              <c:layout>
                <c:manualLayout>
                  <c:x val="4.9965301873698721E-2"/>
                  <c:y val="3.22524864406371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50-4CBC-9FE7-7267AC4348EA}"/>
                </c:ext>
              </c:extLst>
            </c:dLbl>
            <c:dLbl>
              <c:idx val="4"/>
              <c:layout>
                <c:manualLayout>
                  <c:x val="6.3844552394170709E-2"/>
                  <c:y val="-0.2743677202878036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50-4CBC-9FE7-7267AC4348EA}"/>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'4.User ratings in week 4'!$I$31:$M$31</c:f>
              <c:strCache>
                <c:ptCount val="5"/>
                <c:pt idx="0">
                  <c:v>1</c:v>
                </c:pt>
                <c:pt idx="1">
                  <c:v>2</c:v>
                </c:pt>
                <c:pt idx="2">
                  <c:v>4</c:v>
                </c:pt>
                <c:pt idx="3">
                  <c:v>5</c:v>
                </c:pt>
                <c:pt idx="4">
                  <c:v>Not rated</c:v>
                </c:pt>
              </c:strCache>
            </c:strRef>
          </c:cat>
          <c:val>
            <c:numRef>
              <c:f>'4.User ratings in week 4'!$I$32:$M$32</c:f>
              <c:numCache>
                <c:formatCode>0.0%</c:formatCode>
                <c:ptCount val="5"/>
                <c:pt idx="0">
                  <c:v>1.6E-2</c:v>
                </c:pt>
                <c:pt idx="1">
                  <c:v>8.7999999999999995E-2</c:v>
                </c:pt>
                <c:pt idx="2">
                  <c:v>8.0000000000000002E-3</c:v>
                </c:pt>
                <c:pt idx="3">
                  <c:v>2.4E-2</c:v>
                </c:pt>
                <c:pt idx="4">
                  <c:v>0.86399999999999999</c:v>
                </c:pt>
              </c:numCache>
            </c:numRef>
          </c:val>
          <c:extLst>
            <c:ext xmlns:c16="http://schemas.microsoft.com/office/drawing/2014/chart" uri="{C3380CC4-5D6E-409C-BE32-E72D297353CC}">
              <c16:uniqueId val="{00000000-9F50-4CBC-9FE7-7267AC4348E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accent4">
                    <a:lumMod val="75000"/>
                  </a:schemeClr>
                </a:solidFill>
                <a:latin typeface="+mn-lt"/>
                <a:ea typeface="+mn-ea"/>
                <a:cs typeface="+mn-cs"/>
              </a:defRPr>
            </a:pPr>
            <a:r>
              <a:rPr lang="en-US" sz="1100" b="1">
                <a:solidFill>
                  <a:schemeClr val="accent4">
                    <a:lumMod val="75000"/>
                  </a:schemeClr>
                </a:solidFill>
              </a:rPr>
              <a:t>Total number of problems by week in Oct</a:t>
            </a:r>
          </a:p>
        </c:rich>
      </c:tx>
      <c:layout>
        <c:manualLayout>
          <c:xMode val="edge"/>
          <c:yMode val="edge"/>
          <c:x val="0.15933381064595054"/>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7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6">
                  <a:lumMod val="75000"/>
                </a:schemeClr>
              </a:solidFill>
              <a:round/>
            </a:ln>
            <a:effectLst>
              <a:outerShdw blurRad="50800" dist="38100" dir="2700000" algn="tl" rotWithShape="0">
                <a:prstClr val="black">
                  <a:alpha val="40000"/>
                </a:prstClr>
              </a:outerShdw>
            </a:effectLst>
          </c:spPr>
          <c:marker>
            <c:symbol val="circle"/>
            <c:size val="4"/>
            <c:spPr>
              <a:solidFill>
                <a:schemeClr val="accent6">
                  <a:lumMod val="20000"/>
                  <a:lumOff val="80000"/>
                </a:schemeClr>
              </a:solidFill>
              <a:ln w="9525" cap="rnd">
                <a:no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'2.Descriptive &amp; Histogram'!$B$2:$E$2</c:f>
              <c:strCache>
                <c:ptCount val="4"/>
                <c:pt idx="0">
                  <c:v>Week 1</c:v>
                </c:pt>
                <c:pt idx="1">
                  <c:v>Week 2</c:v>
                </c:pt>
                <c:pt idx="2">
                  <c:v>Week 3</c:v>
                </c:pt>
                <c:pt idx="3">
                  <c:v>Week 4</c:v>
                </c:pt>
              </c:strCache>
            </c:strRef>
          </c:cat>
          <c:val>
            <c:numRef>
              <c:f>'2.Descriptive &amp; Histogram'!$B$3:$E$3</c:f>
              <c:numCache>
                <c:formatCode>General</c:formatCode>
                <c:ptCount val="4"/>
                <c:pt idx="0">
                  <c:v>2215</c:v>
                </c:pt>
                <c:pt idx="1">
                  <c:v>2256</c:v>
                </c:pt>
                <c:pt idx="2">
                  <c:v>2296</c:v>
                </c:pt>
                <c:pt idx="3">
                  <c:v>2260</c:v>
                </c:pt>
              </c:numCache>
            </c:numRef>
          </c:val>
          <c:smooth val="1"/>
          <c:extLst>
            <c:ext xmlns:c16="http://schemas.microsoft.com/office/drawing/2014/chart" uri="{C3380CC4-5D6E-409C-BE32-E72D297353CC}">
              <c16:uniqueId val="{00000000-0393-436E-9048-04A8DCF4FD0A}"/>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781713600"/>
        <c:axId val="781714256"/>
      </c:lineChart>
      <c:catAx>
        <c:axId val="78171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1714256"/>
        <c:crosses val="autoZero"/>
        <c:auto val="1"/>
        <c:lblAlgn val="ctr"/>
        <c:lblOffset val="100"/>
        <c:noMultiLvlLbl val="0"/>
      </c:catAx>
      <c:valAx>
        <c:axId val="78171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13600"/>
        <c:crosses val="autoZero"/>
        <c:crossBetween val="between"/>
        <c:majorUnit val="50"/>
      </c:valAx>
      <c:spPr>
        <a:noFill/>
        <a:ln>
          <a:noFill/>
        </a:ln>
        <a:effectLst/>
      </c:spPr>
    </c:plotArea>
    <c:plotVisOnly val="1"/>
    <c:dispBlanksAs val="gap"/>
    <c:showDLblsOverMax val="0"/>
  </c:chart>
  <c:spPr>
    <a:no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kern="1200" spc="0" baseline="0">
                <a:solidFill>
                  <a:schemeClr val="accent4">
                    <a:lumMod val="75000"/>
                  </a:schemeClr>
                </a:solidFill>
                <a:latin typeface="+mn-lt"/>
                <a:ea typeface="+mn-ea"/>
                <a:cs typeface="+mn-cs"/>
              </a:defRPr>
            </a:pPr>
            <a:r>
              <a:rPr lang="en-US" sz="1100" b="1" i="0" u="none" strike="noStrike" kern="1200" spc="0" baseline="0" dirty="0">
                <a:solidFill>
                  <a:schemeClr val="accent4">
                    <a:lumMod val="75000"/>
                  </a:schemeClr>
                </a:solidFill>
                <a:latin typeface="+mn-lt"/>
                <a:ea typeface="+mn-ea"/>
                <a:cs typeface="+mn-cs"/>
              </a:rPr>
              <a:t>Frequency in Week 1</a:t>
            </a:r>
          </a:p>
        </c:rich>
      </c:tx>
      <c:layout>
        <c:manualLayout>
          <c:xMode val="edge"/>
          <c:yMode val="edge"/>
          <c:x val="0.19192770804655948"/>
          <c:y val="6.7786434721524749E-2"/>
        </c:manualLayout>
      </c:layout>
      <c:overlay val="0"/>
    </c:title>
    <c:autoTitleDeleted val="0"/>
    <c:plotArea>
      <c:layout>
        <c:manualLayout>
          <c:layoutTarget val="inner"/>
          <c:xMode val="edge"/>
          <c:yMode val="edge"/>
          <c:x val="7.2384643643665036E-2"/>
          <c:y val="0.2703954229246438"/>
          <c:w val="0.85893269994897958"/>
          <c:h val="0.38190687794564376"/>
        </c:manualLayout>
      </c:layout>
      <c:barChart>
        <c:barDir val="col"/>
        <c:grouping val="clustered"/>
        <c:varyColors val="0"/>
        <c:ser>
          <c:idx val="0"/>
          <c:order val="0"/>
          <c:spPr>
            <a:solidFill>
              <a:schemeClr val="accent6">
                <a:lumMod val="75000"/>
              </a:schemeClr>
            </a:solidFill>
            <a:ln>
              <a:noFill/>
            </a:ln>
            <a:effectLst>
              <a:outerShdw blurRad="50800" dist="38100" algn="l" rotWithShape="0">
                <a:prstClr val="black">
                  <a:alpha val="40000"/>
                </a:prstClr>
              </a:outerShdw>
            </a:effectLst>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'2.Descriptive &amp; Histogram'!$L$4:$L$9</c:f>
              <c:strCache>
                <c:ptCount val="6"/>
                <c:pt idx="0">
                  <c:v>0-20</c:v>
                </c:pt>
                <c:pt idx="1">
                  <c:v>21-40</c:v>
                </c:pt>
                <c:pt idx="2">
                  <c:v>41-60</c:v>
                </c:pt>
                <c:pt idx="3">
                  <c:v>61-80</c:v>
                </c:pt>
                <c:pt idx="4">
                  <c:v>81-100</c:v>
                </c:pt>
                <c:pt idx="5">
                  <c:v>101-120</c:v>
                </c:pt>
              </c:strCache>
            </c:strRef>
          </c:cat>
          <c:val>
            <c:numRef>
              <c:f>'2.Descriptive &amp; Histogram'!$M$4:$M$9</c:f>
              <c:numCache>
                <c:formatCode>_(* #,##0_);_(* \(#,##0\);_(* "-"??_);_(@_)</c:formatCode>
                <c:ptCount val="6"/>
                <c:pt idx="0">
                  <c:v>11</c:v>
                </c:pt>
                <c:pt idx="1">
                  <c:v>16</c:v>
                </c:pt>
                <c:pt idx="2">
                  <c:v>6</c:v>
                </c:pt>
                <c:pt idx="3">
                  <c:v>15</c:v>
                </c:pt>
                <c:pt idx="4">
                  <c:v>2</c:v>
                </c:pt>
                <c:pt idx="5">
                  <c:v>0</c:v>
                </c:pt>
              </c:numCache>
            </c:numRef>
          </c:val>
          <c:extLst>
            <c:ext xmlns:c16="http://schemas.microsoft.com/office/drawing/2014/chart" uri="{C3380CC4-5D6E-409C-BE32-E72D297353CC}">
              <c16:uniqueId val="{00000000-09E3-4A6E-B5A5-7472B9406052}"/>
            </c:ext>
          </c:extLst>
        </c:ser>
        <c:dLbls>
          <c:showLegendKey val="0"/>
          <c:showVal val="0"/>
          <c:showCatName val="0"/>
          <c:showSerName val="0"/>
          <c:showPercent val="0"/>
          <c:showBubbleSize val="0"/>
        </c:dLbls>
        <c:gapWidth val="8"/>
        <c:axId val="1113173656"/>
        <c:axId val="1113178248"/>
      </c:barChart>
      <c:catAx>
        <c:axId val="1113173656"/>
        <c:scaling>
          <c:orientation val="minMax"/>
        </c:scaling>
        <c:delete val="0"/>
        <c:axPos val="b"/>
        <c:numFmt formatCode="General" sourceLinked="1"/>
        <c:majorTickMark val="out"/>
        <c:minorTickMark val="none"/>
        <c:tickLblPos val="nextTo"/>
        <c:crossAx val="1113178248"/>
        <c:crosses val="autoZero"/>
        <c:auto val="1"/>
        <c:lblAlgn val="ctr"/>
        <c:lblOffset val="100"/>
        <c:noMultiLvlLbl val="0"/>
      </c:catAx>
      <c:valAx>
        <c:axId val="1113178248"/>
        <c:scaling>
          <c:orientation val="minMax"/>
        </c:scaling>
        <c:delete val="1"/>
        <c:axPos val="l"/>
        <c:numFmt formatCode="_(* #,##0_);_(* \(#,##0\);_(* &quot;-&quot;??_);_(@_)" sourceLinked="1"/>
        <c:majorTickMark val="out"/>
        <c:minorTickMark val="none"/>
        <c:tickLblPos val="nextTo"/>
        <c:crossAx val="1113173656"/>
        <c:crosses val="autoZero"/>
        <c:crossBetween val="between"/>
        <c:majorUnit val="5"/>
      </c:valAx>
      <c:spPr>
        <a:noFill/>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n-US" sz="1100" b="1" i="0" u="none" strike="noStrike" kern="1200" spc="0" baseline="0">
                <a:solidFill>
                  <a:schemeClr val="accent4">
                    <a:lumMod val="75000"/>
                  </a:schemeClr>
                </a:solidFill>
                <a:latin typeface="+mn-lt"/>
                <a:ea typeface="+mn-ea"/>
                <a:cs typeface="+mn-cs"/>
              </a:defRPr>
            </a:pPr>
            <a:r>
              <a:rPr lang="en-US" sz="1100" b="1" i="0" u="none" strike="noStrike" kern="1200" spc="0" baseline="0">
                <a:solidFill>
                  <a:schemeClr val="accent4">
                    <a:lumMod val="75000"/>
                  </a:schemeClr>
                </a:solidFill>
                <a:latin typeface="+mn-lt"/>
                <a:ea typeface="+mn-ea"/>
                <a:cs typeface="+mn-cs"/>
              </a:rPr>
              <a:t>Frequency in Week 2</a:t>
            </a:r>
          </a:p>
        </c:rich>
      </c:tx>
      <c:layout>
        <c:manualLayout>
          <c:xMode val="edge"/>
          <c:yMode val="edge"/>
          <c:x val="0.13050485196502812"/>
          <c:y val="2.5701121121457626E-2"/>
        </c:manualLayout>
      </c:layout>
      <c:overlay val="0"/>
      <c:spPr>
        <a:noFill/>
      </c:spPr>
    </c:title>
    <c:autoTitleDeleted val="0"/>
    <c:plotArea>
      <c:layout>
        <c:manualLayout>
          <c:layoutTarget val="inner"/>
          <c:xMode val="edge"/>
          <c:yMode val="edge"/>
          <c:x val="8.4902666288539583E-2"/>
          <c:y val="0.23697983116084306"/>
          <c:w val="0.8949764925522804"/>
          <c:h val="0.40910324006800841"/>
        </c:manualLayout>
      </c:layout>
      <c:barChart>
        <c:barDir val="col"/>
        <c:grouping val="clustered"/>
        <c:varyColors val="0"/>
        <c:ser>
          <c:idx val="0"/>
          <c:order val="0"/>
          <c:spPr>
            <a:solidFill>
              <a:schemeClr val="accent6">
                <a:lumMod val="75000"/>
              </a:schemeClr>
            </a:solidFill>
            <a:ln>
              <a:noFill/>
            </a:ln>
            <a:effectLst>
              <a:outerShdw blurRad="50800" dist="38100" algn="l" rotWithShape="0">
                <a:prstClr val="black">
                  <a:alpha val="40000"/>
                </a:prstClr>
              </a:outerShdw>
            </a:effectLst>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'2.Descriptive &amp; Histogram'!$L$4:$L$9</c:f>
              <c:strCache>
                <c:ptCount val="6"/>
                <c:pt idx="0">
                  <c:v>0-20</c:v>
                </c:pt>
                <c:pt idx="1">
                  <c:v>21-40</c:v>
                </c:pt>
                <c:pt idx="2">
                  <c:v>41-60</c:v>
                </c:pt>
                <c:pt idx="3">
                  <c:v>61-80</c:v>
                </c:pt>
                <c:pt idx="4">
                  <c:v>81-100</c:v>
                </c:pt>
                <c:pt idx="5">
                  <c:v>101-120</c:v>
                </c:pt>
              </c:strCache>
            </c:strRef>
          </c:cat>
          <c:val>
            <c:numRef>
              <c:f>'2.Descriptive &amp; Histogram'!$N$4:$N$9</c:f>
              <c:numCache>
                <c:formatCode>_(* #,##0_);_(* \(#,##0\);_(* "-"??_);_(@_)</c:formatCode>
                <c:ptCount val="6"/>
                <c:pt idx="0">
                  <c:v>10</c:v>
                </c:pt>
                <c:pt idx="1">
                  <c:v>16</c:v>
                </c:pt>
                <c:pt idx="2">
                  <c:v>6</c:v>
                </c:pt>
                <c:pt idx="3">
                  <c:v>12</c:v>
                </c:pt>
                <c:pt idx="4">
                  <c:v>6</c:v>
                </c:pt>
                <c:pt idx="5">
                  <c:v>0</c:v>
                </c:pt>
              </c:numCache>
            </c:numRef>
          </c:val>
          <c:extLst>
            <c:ext xmlns:c16="http://schemas.microsoft.com/office/drawing/2014/chart" uri="{C3380CC4-5D6E-409C-BE32-E72D297353CC}">
              <c16:uniqueId val="{00000000-38E9-4AE3-BE6B-F7580E14D1AC}"/>
            </c:ext>
          </c:extLst>
        </c:ser>
        <c:dLbls>
          <c:dLblPos val="outEnd"/>
          <c:showLegendKey val="0"/>
          <c:showVal val="1"/>
          <c:showCatName val="0"/>
          <c:showSerName val="0"/>
          <c:showPercent val="0"/>
          <c:showBubbleSize val="0"/>
        </c:dLbls>
        <c:gapWidth val="8"/>
        <c:axId val="1322214960"/>
        <c:axId val="1322213976"/>
      </c:barChart>
      <c:catAx>
        <c:axId val="1322214960"/>
        <c:scaling>
          <c:orientation val="minMax"/>
        </c:scaling>
        <c:delete val="0"/>
        <c:axPos val="b"/>
        <c:numFmt formatCode="General" sourceLinked="1"/>
        <c:majorTickMark val="out"/>
        <c:minorTickMark val="none"/>
        <c:tickLblPos val="nextTo"/>
        <c:crossAx val="1322213976"/>
        <c:crosses val="autoZero"/>
        <c:auto val="1"/>
        <c:lblAlgn val="ctr"/>
        <c:lblOffset val="100"/>
        <c:noMultiLvlLbl val="0"/>
      </c:catAx>
      <c:valAx>
        <c:axId val="1322213976"/>
        <c:scaling>
          <c:orientation val="minMax"/>
        </c:scaling>
        <c:delete val="1"/>
        <c:axPos val="l"/>
        <c:numFmt formatCode="_(* #,##0_);_(* \(#,##0\);_(* &quot;-&quot;??_);_(@_)" sourceLinked="1"/>
        <c:majorTickMark val="out"/>
        <c:minorTickMark val="none"/>
        <c:tickLblPos val="nextTo"/>
        <c:crossAx val="1322214960"/>
        <c:crosses val="autoZero"/>
        <c:crossBetween val="between"/>
      </c:valAx>
      <c:spPr>
        <a:noFill/>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n-US" sz="1100" b="1" i="0" u="none" strike="noStrike" kern="1200" spc="0" baseline="0">
                <a:solidFill>
                  <a:schemeClr val="accent4">
                    <a:lumMod val="75000"/>
                  </a:schemeClr>
                </a:solidFill>
                <a:latin typeface="+mn-lt"/>
                <a:ea typeface="+mn-ea"/>
                <a:cs typeface="+mn-cs"/>
              </a:defRPr>
            </a:pPr>
            <a:r>
              <a:rPr lang="en-US" sz="1100" b="1" i="0" u="none" strike="noStrike" kern="1200" spc="0" baseline="0">
                <a:solidFill>
                  <a:schemeClr val="accent4">
                    <a:lumMod val="75000"/>
                  </a:schemeClr>
                </a:solidFill>
                <a:latin typeface="+mn-lt"/>
                <a:ea typeface="+mn-ea"/>
                <a:cs typeface="+mn-cs"/>
              </a:rPr>
              <a:t>Frequency in Week 3</a:t>
            </a:r>
          </a:p>
        </c:rich>
      </c:tx>
      <c:layout>
        <c:manualLayout>
          <c:xMode val="edge"/>
          <c:yMode val="edge"/>
          <c:x val="0.24271339911897985"/>
          <c:y val="1.2610152491966228E-2"/>
        </c:manualLayout>
      </c:layout>
      <c:overlay val="0"/>
    </c:title>
    <c:autoTitleDeleted val="0"/>
    <c:plotArea>
      <c:layout>
        <c:manualLayout>
          <c:layoutTarget val="inner"/>
          <c:xMode val="edge"/>
          <c:yMode val="edge"/>
          <c:x val="7.9901761273677402E-2"/>
          <c:y val="0.13484220844927902"/>
          <c:w val="0.91777138178504047"/>
          <c:h val="0.52923478476262753"/>
        </c:manualLayout>
      </c:layout>
      <c:barChart>
        <c:barDir val="col"/>
        <c:grouping val="clustered"/>
        <c:varyColors val="0"/>
        <c:ser>
          <c:idx val="0"/>
          <c:order val="0"/>
          <c:spPr>
            <a:solidFill>
              <a:schemeClr val="accent6">
                <a:lumMod val="75000"/>
              </a:schemeClr>
            </a:solidFill>
            <a:ln>
              <a:noFill/>
            </a:ln>
            <a:effectLst>
              <a:outerShdw blurRad="50800" dist="38100" algn="l" rotWithShape="0">
                <a:prstClr val="black">
                  <a:alpha val="40000"/>
                </a:prstClr>
              </a:outerShdw>
            </a:effectLst>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'2.Descriptive &amp; Histogram'!$L$4:$L$9</c:f>
              <c:strCache>
                <c:ptCount val="6"/>
                <c:pt idx="0">
                  <c:v>0-20</c:v>
                </c:pt>
                <c:pt idx="1">
                  <c:v>21-40</c:v>
                </c:pt>
                <c:pt idx="2">
                  <c:v>41-60</c:v>
                </c:pt>
                <c:pt idx="3">
                  <c:v>61-80</c:v>
                </c:pt>
                <c:pt idx="4">
                  <c:v>81-100</c:v>
                </c:pt>
                <c:pt idx="5">
                  <c:v>101-120</c:v>
                </c:pt>
              </c:strCache>
            </c:strRef>
          </c:cat>
          <c:val>
            <c:numRef>
              <c:f>'2.Descriptive &amp; Histogram'!$O$4:$O$9</c:f>
              <c:numCache>
                <c:formatCode>_(* #,##0_);_(* \(#,##0\);_(* "-"??_);_(@_)</c:formatCode>
                <c:ptCount val="6"/>
                <c:pt idx="0">
                  <c:v>8</c:v>
                </c:pt>
                <c:pt idx="1">
                  <c:v>10</c:v>
                </c:pt>
                <c:pt idx="2">
                  <c:v>20</c:v>
                </c:pt>
                <c:pt idx="3">
                  <c:v>8</c:v>
                </c:pt>
                <c:pt idx="4">
                  <c:v>4</c:v>
                </c:pt>
                <c:pt idx="5">
                  <c:v>0</c:v>
                </c:pt>
              </c:numCache>
            </c:numRef>
          </c:val>
          <c:extLst>
            <c:ext xmlns:c16="http://schemas.microsoft.com/office/drawing/2014/chart" uri="{C3380CC4-5D6E-409C-BE32-E72D297353CC}">
              <c16:uniqueId val="{00000000-C4B1-42F5-A223-34A6DA2E3483}"/>
            </c:ext>
          </c:extLst>
        </c:ser>
        <c:dLbls>
          <c:showLegendKey val="0"/>
          <c:showVal val="0"/>
          <c:showCatName val="0"/>
          <c:showSerName val="0"/>
          <c:showPercent val="0"/>
          <c:showBubbleSize val="0"/>
        </c:dLbls>
        <c:gapWidth val="8"/>
        <c:axId val="1113190056"/>
        <c:axId val="1113183824"/>
      </c:barChart>
      <c:catAx>
        <c:axId val="1113190056"/>
        <c:scaling>
          <c:orientation val="minMax"/>
        </c:scaling>
        <c:delete val="0"/>
        <c:axPos val="b"/>
        <c:numFmt formatCode="General" sourceLinked="1"/>
        <c:majorTickMark val="out"/>
        <c:minorTickMark val="none"/>
        <c:tickLblPos val="nextTo"/>
        <c:crossAx val="1113183824"/>
        <c:crosses val="autoZero"/>
        <c:auto val="1"/>
        <c:lblAlgn val="ctr"/>
        <c:lblOffset val="100"/>
        <c:noMultiLvlLbl val="0"/>
      </c:catAx>
      <c:valAx>
        <c:axId val="1113183824"/>
        <c:scaling>
          <c:orientation val="minMax"/>
        </c:scaling>
        <c:delete val="1"/>
        <c:axPos val="l"/>
        <c:numFmt formatCode="_(* #,##0_);_(* \(#,##0\);_(* &quot;-&quot;??_);_(@_)" sourceLinked="1"/>
        <c:majorTickMark val="out"/>
        <c:minorTickMark val="none"/>
        <c:tickLblPos val="nextTo"/>
        <c:crossAx val="1113190056"/>
        <c:crosses val="autoZero"/>
        <c:crossBetween val="between"/>
      </c:valAx>
      <c:spPr>
        <a:noFill/>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n-US" sz="1100" b="1" i="0" u="none" strike="noStrike" kern="1200" spc="0" baseline="0">
                <a:solidFill>
                  <a:schemeClr val="accent4">
                    <a:lumMod val="75000"/>
                  </a:schemeClr>
                </a:solidFill>
                <a:latin typeface="+mn-lt"/>
                <a:ea typeface="+mn-ea"/>
                <a:cs typeface="+mn-cs"/>
              </a:defRPr>
            </a:pPr>
            <a:r>
              <a:rPr lang="en-US" sz="1100" b="1" i="0" u="none" strike="noStrike" kern="1200" spc="0" baseline="0">
                <a:solidFill>
                  <a:schemeClr val="accent4">
                    <a:lumMod val="75000"/>
                  </a:schemeClr>
                </a:solidFill>
                <a:latin typeface="+mn-lt"/>
                <a:ea typeface="+mn-ea"/>
                <a:cs typeface="+mn-cs"/>
              </a:rPr>
              <a:t>Frequency in Week 4</a:t>
            </a:r>
          </a:p>
        </c:rich>
      </c:tx>
      <c:layout>
        <c:manualLayout>
          <c:xMode val="edge"/>
          <c:yMode val="edge"/>
          <c:x val="0.21165897201728875"/>
          <c:y val="1.6465053763440863E-2"/>
        </c:manualLayout>
      </c:layout>
      <c:overlay val="0"/>
    </c:title>
    <c:autoTitleDeleted val="0"/>
    <c:plotArea>
      <c:layout>
        <c:manualLayout>
          <c:layoutTarget val="inner"/>
          <c:xMode val="edge"/>
          <c:yMode val="edge"/>
          <c:x val="4.5647687423457615E-2"/>
          <c:y val="0.25351370635868847"/>
          <c:w val="0.90870462515308481"/>
          <c:h val="0.39003325842483549"/>
        </c:manualLayout>
      </c:layout>
      <c:barChart>
        <c:barDir val="col"/>
        <c:grouping val="clustered"/>
        <c:varyColors val="0"/>
        <c:ser>
          <c:idx val="0"/>
          <c:order val="0"/>
          <c:spPr>
            <a:solidFill>
              <a:schemeClr val="accent6">
                <a:lumMod val="75000"/>
              </a:schemeClr>
            </a:solidFill>
            <a:ln>
              <a:noFill/>
            </a:ln>
            <a:effectLst>
              <a:outerShdw blurRad="50800" dist="38100" algn="l" rotWithShape="0">
                <a:prstClr val="black">
                  <a:alpha val="40000"/>
                </a:prstClr>
              </a:outerShdw>
            </a:effectLst>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'2.Descriptive &amp; Histogram'!$L$4:$L$10</c:f>
              <c:strCache>
                <c:ptCount val="7"/>
                <c:pt idx="0">
                  <c:v>0-20</c:v>
                </c:pt>
                <c:pt idx="1">
                  <c:v>21-40</c:v>
                </c:pt>
                <c:pt idx="2">
                  <c:v>41-60</c:v>
                </c:pt>
                <c:pt idx="3">
                  <c:v>61-80</c:v>
                </c:pt>
                <c:pt idx="4">
                  <c:v>81-100</c:v>
                </c:pt>
                <c:pt idx="5">
                  <c:v>101-120</c:v>
                </c:pt>
                <c:pt idx="6">
                  <c:v>&gt;120</c:v>
                </c:pt>
              </c:strCache>
            </c:strRef>
          </c:cat>
          <c:val>
            <c:numRef>
              <c:f>'2.Descriptive &amp; Histogram'!$P$4:$P$10</c:f>
              <c:numCache>
                <c:formatCode>_(* #,##0_);_(* \(#,##0\);_(* "-"??_);_(@_)</c:formatCode>
                <c:ptCount val="7"/>
                <c:pt idx="0">
                  <c:v>0</c:v>
                </c:pt>
                <c:pt idx="1">
                  <c:v>36</c:v>
                </c:pt>
                <c:pt idx="2">
                  <c:v>2</c:v>
                </c:pt>
                <c:pt idx="3">
                  <c:v>9</c:v>
                </c:pt>
                <c:pt idx="4">
                  <c:v>2</c:v>
                </c:pt>
                <c:pt idx="5">
                  <c:v>0</c:v>
                </c:pt>
                <c:pt idx="6">
                  <c:v>1</c:v>
                </c:pt>
              </c:numCache>
            </c:numRef>
          </c:val>
          <c:extLst>
            <c:ext xmlns:c16="http://schemas.microsoft.com/office/drawing/2014/chart" uri="{C3380CC4-5D6E-409C-BE32-E72D297353CC}">
              <c16:uniqueId val="{00000000-9330-481B-A5C1-D1A433BF4458}"/>
            </c:ext>
          </c:extLst>
        </c:ser>
        <c:dLbls>
          <c:showLegendKey val="0"/>
          <c:showVal val="0"/>
          <c:showCatName val="0"/>
          <c:showSerName val="0"/>
          <c:showPercent val="0"/>
          <c:showBubbleSize val="0"/>
        </c:dLbls>
        <c:gapWidth val="8"/>
        <c:axId val="918437080"/>
        <c:axId val="918438392"/>
      </c:barChart>
      <c:catAx>
        <c:axId val="918437080"/>
        <c:scaling>
          <c:orientation val="minMax"/>
        </c:scaling>
        <c:delete val="0"/>
        <c:axPos val="b"/>
        <c:numFmt formatCode="General" sourceLinked="1"/>
        <c:majorTickMark val="out"/>
        <c:minorTickMark val="none"/>
        <c:tickLblPos val="nextTo"/>
        <c:crossAx val="918438392"/>
        <c:crosses val="autoZero"/>
        <c:auto val="1"/>
        <c:lblAlgn val="ctr"/>
        <c:lblOffset val="100"/>
        <c:noMultiLvlLbl val="0"/>
      </c:catAx>
      <c:valAx>
        <c:axId val="918438392"/>
        <c:scaling>
          <c:orientation val="minMax"/>
        </c:scaling>
        <c:delete val="1"/>
        <c:axPos val="l"/>
        <c:numFmt formatCode="_(* #,##0_);_(* \(#,##0\);_(* &quot;-&quot;??_);_(@_)" sourceLinked="1"/>
        <c:majorTickMark val="out"/>
        <c:minorTickMark val="none"/>
        <c:tickLblPos val="nextTo"/>
        <c:crossAx val="918437080"/>
        <c:crosses val="autoZero"/>
        <c:crossBetween val="between"/>
      </c:valAx>
      <c:spPr>
        <a:noFill/>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 ratings case_analysis project.xlsx]3.Expert rank &amp; Problems!PivotTable3</c:name>
    <c:fmtId val="1"/>
  </c:pivotSource>
  <c:chart>
    <c:title>
      <c:tx>
        <c:rich>
          <a:bodyPr rot="0" spcFirstLastPara="1" vertOverflow="ellipsis" vert="horz" wrap="square" anchor="ctr" anchorCtr="1"/>
          <a:lstStyle/>
          <a:p>
            <a:pPr>
              <a:defRPr sz="1200" b="1" i="0" u="none" strike="noStrike" kern="1200" spc="0" baseline="0">
                <a:solidFill>
                  <a:schemeClr val="accent4">
                    <a:lumMod val="75000"/>
                  </a:schemeClr>
                </a:solidFill>
                <a:latin typeface="+mn-lt"/>
                <a:ea typeface="+mn-ea"/>
                <a:cs typeface="+mn-cs"/>
              </a:defRPr>
            </a:pPr>
            <a:r>
              <a:rPr lang="en-US" sz="1200" b="1">
                <a:solidFill>
                  <a:schemeClr val="accent4">
                    <a:lumMod val="75000"/>
                  </a:schemeClr>
                </a:solidFill>
              </a:rPr>
              <a:t>Weekly problem volume ratio per Expert rank </a:t>
            </a:r>
          </a:p>
        </c:rich>
      </c:tx>
      <c:layout>
        <c:manualLayout>
          <c:xMode val="edge"/>
          <c:yMode val="edge"/>
          <c:x val="0.16539578474855629"/>
          <c:y val="2.9869784204528838E-2"/>
        </c:manualLayout>
      </c:layout>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9.7553406649455634E-3"/>
              <c:y val="-2.207252942131335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0361988048313924E-3"/>
              <c:y val="-3.400075658376461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6.460143750915275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4253391633820193E-2"/>
              <c:y val="-1.020022697512938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1876627970482029E-2"/>
              <c:y val="-2.225830209738529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9021362659782109E-3"/>
              <c:y val="-4.821429927286256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5.8532043989673165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9.755340664945527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3657476930923739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9.755340664945527E-3"/>
              <c:y val="-5.566200104229866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7.8042725319564217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1"/>
          <c:showVal val="1"/>
          <c:showCatName val="1"/>
          <c:showSerName val="1"/>
          <c:showPercent val="1"/>
          <c:showBubbleSize val="1"/>
          <c:extLst>
            <c:ext xmlns:c15="http://schemas.microsoft.com/office/drawing/2012/chart" uri="{CE6537A1-D6FC-4f65-9D91-7224C49458BB}"/>
          </c:extLst>
        </c:dLbl>
      </c:pivotFmt>
      <c:pivotFmt>
        <c:idx val="23"/>
        <c:dLbl>
          <c:idx val="0"/>
          <c:layout>
            <c:manualLayout>
              <c:x val="2.487564625264059E-2"/>
              <c:y val="-1.992203738127171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1436918842450732E-17"/>
              <c:y val="-4.286387700204873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4.5747675369802927E-17"/>
              <c:y val="-2.381326500113820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
              <c:y val="-2.857591800136583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2.2419225152999916E-2"/>
              <c:y val="-1.894868114543871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7.4527615219986548E-3"/>
              <c:y val="-4.5633865368390014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1"/>
          <c:showVal val="1"/>
          <c:showCatName val="1"/>
          <c:showSerName val="1"/>
          <c:showPercent val="1"/>
          <c:showBubbleSize val="1"/>
          <c:extLst>
            <c:ext xmlns:c15="http://schemas.microsoft.com/office/drawing/2012/chart" uri="{CE6537A1-D6FC-4f65-9D91-7224C49458BB}"/>
          </c:extLst>
        </c:dLbl>
      </c:pivotFmt>
      <c:pivotFmt>
        <c:idx val="30"/>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1.242126920333109E-2"/>
              <c:y val="-9.1267730736780029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pivotFmt>
      <c:pivotFmt>
        <c:idx val="37"/>
      </c:pivotFmt>
      <c:pivotFmt>
        <c:idx val="38"/>
      </c:pivotFmt>
      <c:pivotFmt>
        <c:idx val="39"/>
        <c:dLbl>
          <c:idx val="0"/>
          <c:layout>
            <c:manualLayout>
              <c:x val="1.987403072532965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1.138603413120294E-17"/>
              <c:y val="-1.991318946968593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0"/>
              <c:y val="-4.978297367421473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2.484254326612545E-2"/>
              <c:y val="-9.9565947348429929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1.493489210226441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tx>
            <c:rich>
              <a:bodyPr/>
              <a:lstStyle/>
              <a:p>
                <a:fld id="{9B9F3B5D-736E-4FAD-97EA-64C1285B50A6}" type="VALUE">
                  <a:rPr lang="en-US"/>
                  <a:pPr/>
                  <a:t>[VALUE]</a:t>
                </a:fld>
                <a:endParaRPr lang="en-US"/>
              </a:p>
            </c:rich>
          </c:tx>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48"/>
        <c:dLbl>
          <c:idx val="0"/>
          <c:layout>
            <c:manualLayout>
              <c:x val="1.9874034612900451E-2"/>
              <c:y val="-1.991318946968593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9.9370173064500886E-3"/>
              <c:y val="-9.95659473484303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7.4527629798376354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9.9370173064501806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1.242127163306272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7.4527629798376354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spPr>
          <a:solidFill>
            <a:schemeClr val="accent1"/>
          </a:solidFill>
          <a:ln>
            <a:noFill/>
          </a:ln>
          <a:effectLst/>
        </c:spPr>
        <c:marker>
          <c:spPr>
            <a:solidFill>
              <a:schemeClr val="accent1"/>
            </a:solidFill>
            <a:ln w="9525">
              <a:solidFill>
                <a:schemeClr val="accent1"/>
              </a:solidFill>
            </a:ln>
            <a:effectLst/>
          </c:spPr>
        </c:marker>
      </c:pivotFmt>
      <c:pivotFmt>
        <c:idx val="59"/>
      </c:pivotFmt>
      <c:pivotFmt>
        <c:idx val="60"/>
      </c:pivotFmt>
      <c:pivotFmt>
        <c:idx val="61"/>
      </c:pivotFmt>
      <c:pivotFmt>
        <c:idx val="62"/>
        <c:spPr>
          <a:solidFill>
            <a:schemeClr val="accent1"/>
          </a:solidFill>
          <a:ln>
            <a:noFill/>
          </a:ln>
          <a:effectLst/>
        </c:spPr>
        <c:marker>
          <c:spPr>
            <a:solidFill>
              <a:schemeClr val="accent1"/>
            </a:solidFill>
            <a:ln w="9525">
              <a:solidFill>
                <a:schemeClr val="accent1"/>
              </a:solidFill>
            </a:ln>
            <a:effectLst/>
          </c:spPr>
        </c:marker>
      </c:pivotFmt>
      <c:pivotFmt>
        <c:idx val="63"/>
      </c:pivotFmt>
      <c:pivotFmt>
        <c:idx val="64"/>
      </c:pivotFmt>
      <c:pivotFmt>
        <c:idx val="65"/>
      </c:pivotFmt>
      <c:pivotFmt>
        <c:idx val="66"/>
      </c:pivotFmt>
      <c:pivotFmt>
        <c:idx val="67"/>
        <c:spPr>
          <a:solidFill>
            <a:schemeClr val="accent1"/>
          </a:solidFill>
          <a:ln>
            <a:noFill/>
          </a:ln>
          <a:effectLst/>
        </c:spPr>
        <c:marker>
          <c:spPr>
            <a:solidFill>
              <a:schemeClr val="accent1"/>
            </a:solidFill>
            <a:ln w="9525">
              <a:solidFill>
                <a:schemeClr val="accent1"/>
              </a:solidFill>
            </a:ln>
            <a:effectLst/>
          </c:spPr>
        </c:marker>
      </c:pivotFmt>
      <c:pivotFmt>
        <c:idx val="6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lumMod val="75000"/>
            </a:schemeClr>
          </a:solidFill>
          <a:ln>
            <a:noFill/>
          </a:ln>
          <a:effectLst>
            <a:outerShdw blurRad="50800" dist="38100" algn="l" rotWithShape="0">
              <a:prstClr val="black">
                <a:alpha val="40000"/>
              </a:prstClr>
            </a:outerShdw>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rgbClr val="FF0000"/>
                    </a:solidFill>
                    <a:latin typeface="+mn-lt"/>
                    <a:ea typeface="+mn-ea"/>
                    <a:cs typeface="+mn-cs"/>
                  </a:defRPr>
                </a:pPr>
                <a:r>
                  <a:rPr lang="en-US" sz="1000" baseline="0"/>
                  <a:t> </a:t>
                </a:r>
                <a:fld id="{BFBA366D-DD95-4543-80D4-7759736EAE25}" type="VALUE">
                  <a:rPr lang="en-US" sz="1000" baseline="0"/>
                  <a:pPr>
                    <a:defRPr sz="1000" b="1" i="0" u="none" strike="noStrike" kern="1200" baseline="0">
                      <a:solidFill>
                        <a:srgbClr val="FF0000"/>
                      </a:solidFill>
                      <a:latin typeface="+mn-lt"/>
                      <a:ea typeface="+mn-ea"/>
                      <a:cs typeface="+mn-cs"/>
                    </a:defRPr>
                  </a:pPr>
                  <a:t>[VALUE]</a:t>
                </a:fld>
                <a:endParaRPr lang="en-US" sz="1000" baseline="0"/>
              </a:p>
            </c:rich>
          </c:tx>
          <c:spPr>
            <a:noFill/>
            <a:ln>
              <a:noFill/>
            </a:ln>
            <a:effectLst/>
          </c:sp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72"/>
        <c:spPr>
          <a:solidFill>
            <a:schemeClr val="accent6">
              <a:lumMod val="40000"/>
              <a:lumOff val="60000"/>
            </a:schemeClr>
          </a:solidFill>
          <a:ln>
            <a:noFill/>
          </a:ln>
          <a:effectLst/>
        </c:spPr>
        <c:dLbl>
          <c:idx val="0"/>
          <c:layout>
            <c:manualLayout>
              <c:x val="0"/>
              <c:y val="-3.251090416579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lumMod val="60000"/>
              <a:lumOff val="40000"/>
            </a:schemeClr>
          </a:solidFill>
          <a:ln>
            <a:noFill/>
          </a:ln>
          <a:effectLst/>
        </c:spPr>
        <c:dLbl>
          <c:idx val="0"/>
          <c:layout>
            <c:manualLayout>
              <c:x val="-1.545005273699104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6">
              <a:lumMod val="20000"/>
              <a:lumOff val="80000"/>
            </a:schemeClr>
          </a:solidFill>
          <a:ln>
            <a:noFill/>
          </a:ln>
          <a:effectLst/>
        </c:spPr>
        <c:dLbl>
          <c:idx val="0"/>
          <c:layout>
            <c:manualLayout>
              <c:x val="1.54500527369910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60000"/>
              <a:lumOff val="40000"/>
            </a:schemeClr>
          </a:solidFill>
          <a:ln>
            <a:noFill/>
          </a:ln>
          <a:effectLst/>
        </c:spPr>
        <c:dLbl>
          <c:idx val="0"/>
          <c:layout>
            <c:manualLayout>
              <c:x val="-7.725026368495565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lumMod val="20000"/>
              <a:lumOff val="80000"/>
            </a:schemeClr>
          </a:solidFill>
          <a:ln>
            <a:noFill/>
          </a:ln>
          <a:effectLst/>
        </c:spPr>
        <c:dLbl>
          <c:idx val="0"/>
          <c:layout>
            <c:manualLayout>
              <c:x val="1.80250615264894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6">
              <a:lumMod val="60000"/>
              <a:lumOff val="40000"/>
            </a:schemeClr>
          </a:solidFill>
          <a:ln>
            <a:noFill/>
          </a:ln>
          <a:effectLst/>
        </c:spPr>
        <c:dLbl>
          <c:idx val="0"/>
          <c:layout>
            <c:manualLayout>
              <c:x val="0"/>
              <c:y val="-3.792938819342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lumMod val="20000"/>
              <a:lumOff val="80000"/>
            </a:schemeClr>
          </a:solidFill>
          <a:ln>
            <a:noFill/>
          </a:ln>
          <a:effectLst/>
        </c:spPr>
        <c:dLbl>
          <c:idx val="0"/>
          <c:layout>
            <c:manualLayout>
              <c:x val="2.06000703159880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lumMod val="40000"/>
              <a:lumOff val="60000"/>
            </a:schemeClr>
          </a:solidFill>
          <a:ln>
            <a:noFill/>
          </a:ln>
          <a:effectLst/>
        </c:spPr>
        <c:dLbl>
          <c:idx val="0"/>
          <c:layout>
            <c:manualLayout>
              <c:x val="2.0600070315987953E-2"/>
              <c:y val="-4.966886314101191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20000"/>
              <a:lumOff val="80000"/>
            </a:schemeClr>
          </a:solidFill>
          <a:ln>
            <a:noFill/>
          </a:ln>
          <a:effectLst/>
        </c:spPr>
        <c:dLbl>
          <c:idx val="0"/>
          <c:layout>
            <c:manualLayout>
              <c:x val="1.75391454391710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6318116004114E-2"/>
          <c:y val="0.2256889058914183"/>
          <c:w val="0.79100539747965048"/>
          <c:h val="0.64604110101051115"/>
        </c:manualLayout>
      </c:layout>
      <c:barChart>
        <c:barDir val="col"/>
        <c:grouping val="clustered"/>
        <c:varyColors val="0"/>
        <c:ser>
          <c:idx val="0"/>
          <c:order val="0"/>
          <c:tx>
            <c:strRef>
              <c:f>'3.Expert rank &amp; Problems'!$N$5:$N$6</c:f>
              <c:strCache>
                <c:ptCount val="1"/>
                <c:pt idx="0">
                  <c:v>2-3</c:v>
                </c:pt>
              </c:strCache>
            </c:strRef>
          </c:tx>
          <c:spPr>
            <a:solidFill>
              <a:schemeClr val="accent6">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7-986A-4C49-A016-838427729914}"/>
              </c:ext>
            </c:extLst>
          </c:dPt>
          <c:dPt>
            <c:idx val="1"/>
            <c:invertIfNegative val="0"/>
            <c:bubble3D val="0"/>
            <c:extLst>
              <c:ext xmlns:c16="http://schemas.microsoft.com/office/drawing/2014/chart" uri="{C3380CC4-5D6E-409C-BE32-E72D297353CC}">
                <c16:uniqueId val="{00000007-D4B2-4027-9FCD-95B52C6C04B0}"/>
              </c:ext>
            </c:extLst>
          </c:dPt>
          <c:dPt>
            <c:idx val="2"/>
            <c:invertIfNegative val="0"/>
            <c:bubble3D val="0"/>
            <c:extLst>
              <c:ext xmlns:c16="http://schemas.microsoft.com/office/drawing/2014/chart" uri="{C3380CC4-5D6E-409C-BE32-E72D297353CC}">
                <c16:uniqueId val="{00000003-986A-4C49-A016-838427729914}"/>
              </c:ext>
            </c:extLst>
          </c:dPt>
          <c:dPt>
            <c:idx val="3"/>
            <c:invertIfNegative val="0"/>
            <c:bubble3D val="0"/>
            <c:spPr>
              <a:solidFill>
                <a:schemeClr val="accent6">
                  <a:lumMod val="75000"/>
                </a:schemeClr>
              </a:soli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16-67F0-439D-BB79-E67EB900EAC5}"/>
              </c:ext>
            </c:extLst>
          </c:dPt>
          <c:dLbls>
            <c:dLbl>
              <c:idx val="0"/>
              <c:layout>
                <c:manualLayout>
                  <c:x val="-1.545005273699104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6A-4C49-A016-838427729914}"/>
                </c:ext>
              </c:extLst>
            </c:dLbl>
            <c:dLbl>
              <c:idx val="1"/>
              <c:layout>
                <c:manualLayout>
                  <c:x val="-7.725026368495565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B2-4027-9FCD-95B52C6C04B0}"/>
                </c:ext>
              </c:extLst>
            </c:dLbl>
            <c:dLbl>
              <c:idx val="2"/>
              <c:layout>
                <c:manualLayout>
                  <c:x val="0"/>
                  <c:y val="-3.79293881934219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6A-4C49-A016-838427729914}"/>
                </c:ext>
              </c:extLst>
            </c:dLbl>
            <c:dLbl>
              <c:idx val="3"/>
              <c:tx>
                <c:rich>
                  <a:bodyPr rot="0" spcFirstLastPara="1" vertOverflow="ellipsis" vert="horz" wrap="square" lIns="38100" tIns="19050" rIns="38100" bIns="19050" anchor="ctr" anchorCtr="1">
                    <a:noAutofit/>
                  </a:bodyPr>
                  <a:lstStyle/>
                  <a:p>
                    <a:pPr>
                      <a:defRPr sz="1000" b="1" i="0" u="none" strike="noStrike" kern="1200" baseline="0">
                        <a:solidFill>
                          <a:srgbClr val="FF0000"/>
                        </a:solidFill>
                        <a:latin typeface="+mn-lt"/>
                        <a:ea typeface="+mn-ea"/>
                        <a:cs typeface="+mn-cs"/>
                      </a:defRPr>
                    </a:pPr>
                    <a:r>
                      <a:rPr lang="en-US" sz="1000" baseline="0"/>
                      <a:t> </a:t>
                    </a:r>
                    <a:fld id="{BFBA366D-DD95-4543-80D4-7759736EAE25}" type="VALUE">
                      <a:rPr lang="en-US" sz="1000" baseline="0"/>
                      <a:pPr>
                        <a:defRPr sz="1000" b="1" i="0" u="none" strike="noStrike" kern="1200" baseline="0">
                          <a:solidFill>
                            <a:srgbClr val="FF0000"/>
                          </a:solidFill>
                          <a:latin typeface="+mn-lt"/>
                          <a:ea typeface="+mn-ea"/>
                          <a:cs typeface="+mn-cs"/>
                        </a:defRPr>
                      </a:pPr>
                      <a:t>[VALUE]</a:t>
                    </a:fld>
                    <a:endParaRPr lang="en-US" sz="1000" baseline="0"/>
                  </a:p>
                </c:rich>
              </c:tx>
              <c:spPr>
                <a:noFill/>
                <a:ln>
                  <a:noFill/>
                </a:ln>
                <a:effectLst/>
              </c:sp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16-67F0-439D-BB79-E67EB900EA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'3.Expert rank &amp; Problems'!$M$7:$M$10</c:f>
              <c:strCache>
                <c:ptCount val="4"/>
                <c:pt idx="0">
                  <c:v>Sum of Week 1</c:v>
                </c:pt>
                <c:pt idx="1">
                  <c:v>Sum of Week 2</c:v>
                </c:pt>
                <c:pt idx="2">
                  <c:v>Sum of Week 3</c:v>
                </c:pt>
                <c:pt idx="3">
                  <c:v>Sum of Week 4</c:v>
                </c:pt>
              </c:strCache>
            </c:strRef>
          </c:cat>
          <c:val>
            <c:numRef>
              <c:f>'3.Expert rank &amp; Problems'!$N$7:$N$10</c:f>
              <c:numCache>
                <c:formatCode>0.00%</c:formatCode>
                <c:ptCount val="4"/>
                <c:pt idx="0">
                  <c:v>0.32009029345372458</c:v>
                </c:pt>
                <c:pt idx="1">
                  <c:v>0.30939716312056736</c:v>
                </c:pt>
                <c:pt idx="2">
                  <c:v>0.3584494773519164</c:v>
                </c:pt>
                <c:pt idx="3">
                  <c:v>0.45973451327433629</c:v>
                </c:pt>
              </c:numCache>
            </c:numRef>
          </c:val>
          <c:extLst>
            <c:ext xmlns:c16="http://schemas.microsoft.com/office/drawing/2014/chart" uri="{C3380CC4-5D6E-409C-BE32-E72D297353CC}">
              <c16:uniqueId val="{00000000-D4B2-4027-9FCD-95B52C6C04B0}"/>
            </c:ext>
          </c:extLst>
        </c:ser>
        <c:ser>
          <c:idx val="1"/>
          <c:order val="1"/>
          <c:tx>
            <c:strRef>
              <c:f>'3.Expert rank &amp; Problems'!$O$5:$O$6</c:f>
              <c:strCache>
                <c:ptCount val="1"/>
                <c:pt idx="0">
                  <c:v>3-4</c:v>
                </c:pt>
              </c:strCache>
            </c:strRef>
          </c:tx>
          <c:spPr>
            <a:solidFill>
              <a:schemeClr val="accent6">
                <a:lumMod val="40000"/>
                <a:lumOff val="60000"/>
              </a:schemeClr>
            </a:solidFill>
            <a:ln>
              <a:noFill/>
            </a:ln>
            <a:effectLst/>
          </c:spPr>
          <c:invertIfNegative val="0"/>
          <c:dPt>
            <c:idx val="0"/>
            <c:invertIfNegative val="0"/>
            <c:bubble3D val="0"/>
            <c:extLst>
              <c:ext xmlns:c16="http://schemas.microsoft.com/office/drawing/2014/chart" uri="{C3380CC4-5D6E-409C-BE32-E72D297353CC}">
                <c16:uniqueId val="{00000005-D4B2-4027-9FCD-95B52C6C04B0}"/>
              </c:ext>
            </c:extLst>
          </c:dPt>
          <c:dPt>
            <c:idx val="1"/>
            <c:invertIfNegative val="0"/>
            <c:bubble3D val="0"/>
            <c:extLst>
              <c:ext xmlns:c16="http://schemas.microsoft.com/office/drawing/2014/chart" uri="{C3380CC4-5D6E-409C-BE32-E72D297353CC}">
                <c16:uniqueId val="{00000001-986A-4C49-A016-838427729914}"/>
              </c:ext>
            </c:extLst>
          </c:dPt>
          <c:dPt>
            <c:idx val="2"/>
            <c:invertIfNegative val="0"/>
            <c:bubble3D val="0"/>
            <c:extLst>
              <c:ext xmlns:c16="http://schemas.microsoft.com/office/drawing/2014/chart" uri="{C3380CC4-5D6E-409C-BE32-E72D297353CC}">
                <c16:uniqueId val="{00000009-D4B2-4027-9FCD-95B52C6C04B0}"/>
              </c:ext>
            </c:extLst>
          </c:dPt>
          <c:dPt>
            <c:idx val="3"/>
            <c:invertIfNegative val="0"/>
            <c:bubble3D val="0"/>
            <c:extLst>
              <c:ext xmlns:c16="http://schemas.microsoft.com/office/drawing/2014/chart" uri="{C3380CC4-5D6E-409C-BE32-E72D297353CC}">
                <c16:uniqueId val="{00000002-986A-4C49-A016-838427729914}"/>
              </c:ext>
            </c:extLst>
          </c:dPt>
          <c:dLbls>
            <c:dLbl>
              <c:idx val="0"/>
              <c:layout>
                <c:manualLayout>
                  <c:x val="0"/>
                  <c:y val="-3.25109041657902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B2-4027-9FCD-95B52C6C04B0}"/>
                </c:ext>
              </c:extLst>
            </c:dLbl>
            <c:dLbl>
              <c:idx val="3"/>
              <c:layout>
                <c:manualLayout>
                  <c:x val="2.0600070315987953E-2"/>
                  <c:y val="-4.966886314101191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6A-4C49-A016-8384277299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'3.Expert rank &amp; Problems'!$M$7:$M$10</c:f>
              <c:strCache>
                <c:ptCount val="4"/>
                <c:pt idx="0">
                  <c:v>Sum of Week 1</c:v>
                </c:pt>
                <c:pt idx="1">
                  <c:v>Sum of Week 2</c:v>
                </c:pt>
                <c:pt idx="2">
                  <c:v>Sum of Week 3</c:v>
                </c:pt>
                <c:pt idx="3">
                  <c:v>Sum of Week 4</c:v>
                </c:pt>
              </c:strCache>
            </c:strRef>
          </c:cat>
          <c:val>
            <c:numRef>
              <c:f>'3.Expert rank &amp; Problems'!$O$7:$O$10</c:f>
              <c:numCache>
                <c:formatCode>0.00%</c:formatCode>
                <c:ptCount val="4"/>
                <c:pt idx="0">
                  <c:v>0.35711060948081264</c:v>
                </c:pt>
                <c:pt idx="1">
                  <c:v>0.38120567375886527</c:v>
                </c:pt>
                <c:pt idx="2">
                  <c:v>0.33493031358885017</c:v>
                </c:pt>
                <c:pt idx="3">
                  <c:v>0.31371681415929203</c:v>
                </c:pt>
              </c:numCache>
            </c:numRef>
          </c:val>
          <c:extLst>
            <c:ext xmlns:c16="http://schemas.microsoft.com/office/drawing/2014/chart" uri="{C3380CC4-5D6E-409C-BE32-E72D297353CC}">
              <c16:uniqueId val="{00000001-D4B2-4027-9FCD-95B52C6C04B0}"/>
            </c:ext>
          </c:extLst>
        </c:ser>
        <c:ser>
          <c:idx val="2"/>
          <c:order val="2"/>
          <c:tx>
            <c:strRef>
              <c:f>'3.Expert rank &amp; Problems'!$P$5:$P$6</c:f>
              <c:strCache>
                <c:ptCount val="1"/>
                <c:pt idx="0">
                  <c:v>4-5</c:v>
                </c:pt>
              </c:strCache>
            </c:strRef>
          </c:tx>
          <c:spPr>
            <a:solidFill>
              <a:schemeClr val="accent6">
                <a:lumMod val="20000"/>
                <a:lumOff val="80000"/>
              </a:schemeClr>
            </a:solidFill>
            <a:ln>
              <a:noFill/>
            </a:ln>
            <a:effectLst/>
          </c:spPr>
          <c:invertIfNegative val="0"/>
          <c:dPt>
            <c:idx val="0"/>
            <c:invertIfNegative val="0"/>
            <c:bubble3D val="0"/>
            <c:extLst>
              <c:ext xmlns:c16="http://schemas.microsoft.com/office/drawing/2014/chart" uri="{C3380CC4-5D6E-409C-BE32-E72D297353CC}">
                <c16:uniqueId val="{00000006-986A-4C49-A016-838427729914}"/>
              </c:ext>
            </c:extLst>
          </c:dPt>
          <c:dPt>
            <c:idx val="1"/>
            <c:invertIfNegative val="0"/>
            <c:bubble3D val="0"/>
            <c:extLst>
              <c:ext xmlns:c16="http://schemas.microsoft.com/office/drawing/2014/chart" uri="{C3380CC4-5D6E-409C-BE32-E72D297353CC}">
                <c16:uniqueId val="{00000006-D4B2-4027-9FCD-95B52C6C04B0}"/>
              </c:ext>
            </c:extLst>
          </c:dPt>
          <c:dPt>
            <c:idx val="2"/>
            <c:invertIfNegative val="0"/>
            <c:bubble3D val="0"/>
            <c:extLst>
              <c:ext xmlns:c16="http://schemas.microsoft.com/office/drawing/2014/chart" uri="{C3380CC4-5D6E-409C-BE32-E72D297353CC}">
                <c16:uniqueId val="{00000004-986A-4C49-A016-838427729914}"/>
              </c:ext>
            </c:extLst>
          </c:dPt>
          <c:dPt>
            <c:idx val="3"/>
            <c:invertIfNegative val="0"/>
            <c:bubble3D val="0"/>
            <c:extLst>
              <c:ext xmlns:c16="http://schemas.microsoft.com/office/drawing/2014/chart" uri="{C3380CC4-5D6E-409C-BE32-E72D297353CC}">
                <c16:uniqueId val="{00000005-986A-4C49-A016-838427729914}"/>
              </c:ext>
            </c:extLst>
          </c:dPt>
          <c:dLbls>
            <c:dLbl>
              <c:idx val="0"/>
              <c:layout>
                <c:manualLayout>
                  <c:x val="1.545005273699103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6A-4C49-A016-838427729914}"/>
                </c:ext>
              </c:extLst>
            </c:dLbl>
            <c:dLbl>
              <c:idx val="1"/>
              <c:layout>
                <c:manualLayout>
                  <c:x val="1.802506152648949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4B2-4027-9FCD-95B52C6C04B0}"/>
                </c:ext>
              </c:extLst>
            </c:dLbl>
            <c:dLbl>
              <c:idx val="2"/>
              <c:layout>
                <c:manualLayout>
                  <c:x val="2.060007031598804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6A-4C49-A016-838427729914}"/>
                </c:ext>
              </c:extLst>
            </c:dLbl>
            <c:dLbl>
              <c:idx val="3"/>
              <c:layout>
                <c:manualLayout>
                  <c:x val="1.753914543917103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6A-4C49-A016-8384277299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'3.Expert rank &amp; Problems'!$M$7:$M$10</c:f>
              <c:strCache>
                <c:ptCount val="4"/>
                <c:pt idx="0">
                  <c:v>Sum of Week 1</c:v>
                </c:pt>
                <c:pt idx="1">
                  <c:v>Sum of Week 2</c:v>
                </c:pt>
                <c:pt idx="2">
                  <c:v>Sum of Week 3</c:v>
                </c:pt>
                <c:pt idx="3">
                  <c:v>Sum of Week 4</c:v>
                </c:pt>
              </c:strCache>
            </c:strRef>
          </c:cat>
          <c:val>
            <c:numRef>
              <c:f>'3.Expert rank &amp; Problems'!$P$7:$P$10</c:f>
              <c:numCache>
                <c:formatCode>0.00%</c:formatCode>
                <c:ptCount val="4"/>
                <c:pt idx="0">
                  <c:v>0.32279909706546278</c:v>
                </c:pt>
                <c:pt idx="1">
                  <c:v>0.30939716312056736</c:v>
                </c:pt>
                <c:pt idx="2">
                  <c:v>0.30662020905923343</c:v>
                </c:pt>
                <c:pt idx="3">
                  <c:v>0.22654867256637168</c:v>
                </c:pt>
              </c:numCache>
            </c:numRef>
          </c:val>
          <c:extLst>
            <c:ext xmlns:c16="http://schemas.microsoft.com/office/drawing/2014/chart" uri="{C3380CC4-5D6E-409C-BE32-E72D297353CC}">
              <c16:uniqueId val="{00000002-D4B2-4027-9FCD-95B52C6C04B0}"/>
            </c:ext>
          </c:extLst>
        </c:ser>
        <c:dLbls>
          <c:dLblPos val="outEnd"/>
          <c:showLegendKey val="0"/>
          <c:showVal val="1"/>
          <c:showCatName val="0"/>
          <c:showSerName val="0"/>
          <c:showPercent val="0"/>
          <c:showBubbleSize val="0"/>
        </c:dLbls>
        <c:gapWidth val="219"/>
        <c:overlap val="-27"/>
        <c:axId val="901507136"/>
        <c:axId val="901513696"/>
      </c:barChart>
      <c:catAx>
        <c:axId val="90150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1513696"/>
        <c:crosses val="autoZero"/>
        <c:auto val="1"/>
        <c:lblAlgn val="ctr"/>
        <c:lblOffset val="100"/>
        <c:noMultiLvlLbl val="0"/>
      </c:catAx>
      <c:valAx>
        <c:axId val="901513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65000"/>
                  </a:schemeClr>
                </a:solidFill>
                <a:latin typeface="+mn-lt"/>
                <a:ea typeface="+mn-ea"/>
                <a:cs typeface="+mn-cs"/>
              </a:defRPr>
            </a:pPr>
            <a:endParaRPr lang="en-US"/>
          </a:p>
        </c:txPr>
        <c:crossAx val="901507136"/>
        <c:crosses val="autoZero"/>
        <c:crossBetween val="between"/>
        <c:majorUnit val="0.1"/>
      </c:valAx>
      <c:spPr>
        <a:noFill/>
        <a:ln>
          <a:noFill/>
        </a:ln>
        <a:effectLst/>
      </c:spPr>
    </c:plotArea>
    <c:legend>
      <c:legendPos val="r"/>
      <c:layout>
        <c:manualLayout>
          <c:xMode val="edge"/>
          <c:yMode val="edge"/>
          <c:x val="0.87783883123186768"/>
          <c:y val="0.42944056369725508"/>
          <c:w val="0.10804435864849143"/>
          <c:h val="0.31845271110913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 ratings case_analysis project.xlsx]4.User ratings in week 4!PivotTable1</c:name>
    <c:fmtId val="1"/>
  </c:pivotSource>
  <c:chart>
    <c:title>
      <c:tx>
        <c:rich>
          <a:bodyPr rot="0" spcFirstLastPara="1" vertOverflow="ellipsis" vert="horz" wrap="square" anchor="ctr" anchorCtr="1"/>
          <a:lstStyle/>
          <a:p>
            <a:pPr>
              <a:defRPr sz="1000" b="1" i="0" u="none" strike="noStrike" kern="1200" spc="0" baseline="0">
                <a:solidFill>
                  <a:schemeClr val="accent4">
                    <a:lumMod val="75000"/>
                  </a:schemeClr>
                </a:solidFill>
                <a:latin typeface="+mn-lt"/>
                <a:ea typeface="+mn-ea"/>
                <a:cs typeface="+mn-cs"/>
              </a:defRPr>
            </a:pPr>
            <a:r>
              <a:rPr lang="en-US" sz="1000" b="1">
                <a:solidFill>
                  <a:schemeClr val="accent4">
                    <a:lumMod val="75000"/>
                  </a:schemeClr>
                </a:solidFill>
              </a:rPr>
              <a:t>% Expert Ranks received the low</a:t>
            </a:r>
            <a:r>
              <a:rPr lang="en-US" sz="1000" b="1" baseline="0">
                <a:solidFill>
                  <a:schemeClr val="accent4">
                    <a:lumMod val="75000"/>
                  </a:schemeClr>
                </a:solidFill>
              </a:rPr>
              <a:t> stars</a:t>
            </a:r>
            <a:r>
              <a:rPr lang="en-US" sz="1000" b="1">
                <a:solidFill>
                  <a:schemeClr val="accent4">
                    <a:lumMod val="75000"/>
                  </a:schemeClr>
                </a:solidFill>
              </a:rPr>
              <a:t> 1&amp;2 </a:t>
            </a:r>
          </a:p>
        </c:rich>
      </c:tx>
      <c:layout>
        <c:manualLayout>
          <c:xMode val="edge"/>
          <c:yMode val="edge"/>
          <c:x val="0.11977565232764038"/>
          <c:y val="0.16238828338312811"/>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21768402218202"/>
          <c:y val="0.42675819767037199"/>
          <c:w val="0.59450363167185494"/>
          <c:h val="0.38347504091885876"/>
        </c:manualLayout>
      </c:layout>
      <c:barChart>
        <c:barDir val="col"/>
        <c:grouping val="clustered"/>
        <c:varyColors val="0"/>
        <c:ser>
          <c:idx val="0"/>
          <c:order val="0"/>
          <c:tx>
            <c:strRef>
              <c:f>'4.User ratings in week 4'!$F$19</c:f>
              <c:strCache>
                <c:ptCount val="1"/>
                <c:pt idx="0">
                  <c:v>Total</c:v>
                </c:pt>
              </c:strCache>
            </c:strRef>
          </c:tx>
          <c:spPr>
            <a:solidFill>
              <a:schemeClr val="accent6">
                <a:lumMod val="75000"/>
              </a:schemeClr>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'4.User ratings in week 4'!$E$20:$E$22</c:f>
              <c:strCache>
                <c:ptCount val="2"/>
                <c:pt idx="0">
                  <c:v>2-3</c:v>
                </c:pt>
                <c:pt idx="1">
                  <c:v>3-4</c:v>
                </c:pt>
              </c:strCache>
            </c:strRef>
          </c:cat>
          <c:val>
            <c:numRef>
              <c:f>'4.User ratings in week 4'!$F$20:$F$22</c:f>
              <c:numCache>
                <c:formatCode>0.00%</c:formatCode>
                <c:ptCount val="2"/>
                <c:pt idx="0">
                  <c:v>0.89655172413793105</c:v>
                </c:pt>
                <c:pt idx="1">
                  <c:v>0.10344827586206896</c:v>
                </c:pt>
              </c:numCache>
            </c:numRef>
          </c:val>
          <c:extLst>
            <c:ext xmlns:c16="http://schemas.microsoft.com/office/drawing/2014/chart" uri="{C3380CC4-5D6E-409C-BE32-E72D297353CC}">
              <c16:uniqueId val="{00000000-CE12-44F3-BFB8-42AB4E198840}"/>
            </c:ext>
          </c:extLst>
        </c:ser>
        <c:dLbls>
          <c:dLblPos val="outEnd"/>
          <c:showLegendKey val="0"/>
          <c:showVal val="1"/>
          <c:showCatName val="0"/>
          <c:showSerName val="0"/>
          <c:showPercent val="0"/>
          <c:showBubbleSize val="0"/>
        </c:dLbls>
        <c:gapWidth val="92"/>
        <c:overlap val="-27"/>
        <c:axId val="791887512"/>
        <c:axId val="791887840"/>
      </c:barChart>
      <c:catAx>
        <c:axId val="791887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1887840"/>
        <c:crosses val="autoZero"/>
        <c:auto val="1"/>
        <c:lblAlgn val="ctr"/>
        <c:lblOffset val="100"/>
        <c:noMultiLvlLbl val="0"/>
      </c:catAx>
      <c:valAx>
        <c:axId val="791887840"/>
        <c:scaling>
          <c:orientation val="minMax"/>
          <c:max val="1"/>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91887512"/>
        <c:crosses val="autoZero"/>
        <c:crossBetween val="between"/>
        <c:majorUnit val="0.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accent4">
                    <a:lumMod val="75000"/>
                  </a:schemeClr>
                </a:solidFill>
                <a:latin typeface="+mn-lt"/>
                <a:ea typeface="+mn-ea"/>
                <a:cs typeface="+mn-cs"/>
              </a:defRPr>
            </a:pPr>
            <a:r>
              <a:rPr lang="en-US" sz="1000" b="1">
                <a:solidFill>
                  <a:schemeClr val="accent4">
                    <a:lumMod val="75000"/>
                  </a:schemeClr>
                </a:solidFill>
              </a:rPr>
              <a:t>% Ratings given by user in week</a:t>
            </a:r>
            <a:r>
              <a:rPr lang="en-US" sz="1000" b="1" baseline="0">
                <a:solidFill>
                  <a:schemeClr val="accent4">
                    <a:lumMod val="75000"/>
                  </a:schemeClr>
                </a:solidFill>
              </a:rPr>
              <a:t> 4</a:t>
            </a:r>
            <a:endParaRPr lang="en-US" sz="1000"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accent4">
                  <a:lumMod val="75000"/>
                </a:schemeClr>
              </a:solidFill>
              <a:latin typeface="+mn-lt"/>
              <a:ea typeface="+mn-ea"/>
              <a:cs typeface="+mn-cs"/>
            </a:defRPr>
          </a:pPr>
          <a:endParaRPr lang="en-US"/>
        </a:p>
      </c:txPr>
    </c:title>
    <c:autoTitleDeleted val="0"/>
    <c:plotArea>
      <c:layout>
        <c:manualLayout>
          <c:layoutTarget val="inner"/>
          <c:xMode val="edge"/>
          <c:yMode val="edge"/>
          <c:x val="0.20336754721233574"/>
          <c:y val="0.29578901323539603"/>
          <c:w val="0.62733864470503986"/>
          <c:h val="0.4859958596077889"/>
        </c:manualLayout>
      </c:layout>
      <c:barChart>
        <c:barDir val="col"/>
        <c:grouping val="clustered"/>
        <c:varyColors val="0"/>
        <c:ser>
          <c:idx val="0"/>
          <c:order val="0"/>
          <c:tx>
            <c:strRef>
              <c:f>'4.User ratings in week 4'!$F$10</c:f>
              <c:strCache>
                <c:ptCount val="1"/>
                <c:pt idx="0">
                  <c:v>% </c:v>
                </c:pt>
              </c:strCache>
            </c:strRef>
          </c:tx>
          <c:spPr>
            <a:solidFill>
              <a:schemeClr val="accent6">
                <a:lumMod val="75000"/>
              </a:schemeClr>
            </a:solidFill>
            <a:ln>
              <a:noFill/>
            </a:ln>
            <a:effectLst>
              <a:outerShdw blurRad="50800" dist="38100" algn="l" rotWithShape="0">
                <a:prstClr val="black">
                  <a:alpha val="40000"/>
                </a:prstClr>
              </a:outerShdw>
            </a:effectLst>
          </c:spPr>
          <c:invertIfNegative val="0"/>
          <c:dPt>
            <c:idx val="1"/>
            <c:invertIfNegative val="0"/>
            <c:bubble3D val="0"/>
            <c:spPr>
              <a:solidFill>
                <a:schemeClr val="accent6">
                  <a:lumMod val="20000"/>
                  <a:lumOff val="80000"/>
                </a:schemeClr>
              </a:soli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1-EFE0-40F1-B2B6-A01937707B49}"/>
              </c:ext>
            </c:extLst>
          </c:dPt>
          <c:dPt>
            <c:idx val="2"/>
            <c:invertIfNegative val="0"/>
            <c:bubble3D val="0"/>
            <c:spPr>
              <a:solidFill>
                <a:schemeClr val="accent6">
                  <a:lumMod val="20000"/>
                  <a:lumOff val="80000"/>
                </a:schemeClr>
              </a:soli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2-EFE0-40F1-B2B6-A01937707B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'4.User ratings in week 4'!$E$11:$E$13</c:f>
              <c:strCache>
                <c:ptCount val="3"/>
                <c:pt idx="0">
                  <c:v>Not rated</c:v>
                </c:pt>
                <c:pt idx="1">
                  <c:v>3-4-5</c:v>
                </c:pt>
                <c:pt idx="2">
                  <c:v>1-2</c:v>
                </c:pt>
              </c:strCache>
            </c:strRef>
          </c:cat>
          <c:val>
            <c:numRef>
              <c:f>'4.User ratings in week 4'!$F$11:$F$13</c:f>
              <c:numCache>
                <c:formatCode>0.00%</c:formatCode>
                <c:ptCount val="3"/>
                <c:pt idx="0">
                  <c:v>0.49778761061946902</c:v>
                </c:pt>
                <c:pt idx="1">
                  <c:v>0.39955752212389384</c:v>
                </c:pt>
                <c:pt idx="2">
                  <c:v>0.10265486725663717</c:v>
                </c:pt>
              </c:numCache>
            </c:numRef>
          </c:val>
          <c:extLst>
            <c:ext xmlns:c16="http://schemas.microsoft.com/office/drawing/2014/chart" uri="{C3380CC4-5D6E-409C-BE32-E72D297353CC}">
              <c16:uniqueId val="{00000000-8B69-4C3C-80B9-E046876782DB}"/>
            </c:ext>
          </c:extLst>
        </c:ser>
        <c:dLbls>
          <c:showLegendKey val="0"/>
          <c:showVal val="0"/>
          <c:showCatName val="0"/>
          <c:showSerName val="0"/>
          <c:showPercent val="0"/>
          <c:showBubbleSize val="0"/>
        </c:dLbls>
        <c:gapWidth val="95"/>
        <c:overlap val="-27"/>
        <c:axId val="1055961632"/>
        <c:axId val="1055962944"/>
      </c:barChart>
      <c:catAx>
        <c:axId val="10559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962944"/>
        <c:crosses val="autoZero"/>
        <c:auto val="1"/>
        <c:lblAlgn val="ctr"/>
        <c:lblOffset val="100"/>
        <c:noMultiLvlLbl val="0"/>
      </c:catAx>
      <c:valAx>
        <c:axId val="1055962944"/>
        <c:scaling>
          <c:orientation val="minMax"/>
          <c:max val="0.5"/>
        </c:scaling>
        <c:delete val="0"/>
        <c:axPos val="l"/>
        <c:majorGridlines>
          <c:spPr>
            <a:ln w="9525" cap="flat" cmpd="sng" algn="ctr">
              <a:noFill/>
              <a:round/>
            </a:ln>
            <a:effectLst/>
          </c:spPr>
        </c:majorGridlines>
        <c:numFmt formatCode="0.00%"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055961632"/>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111332</xdr:colOff>
      <xdr:row>11</xdr:row>
      <xdr:rowOff>61851</xdr:rowOff>
    </xdr:from>
    <xdr:to>
      <xdr:col>10</xdr:col>
      <xdr:colOff>1249383</xdr:colOff>
      <xdr:row>25</xdr:row>
      <xdr:rowOff>49481</xdr:rowOff>
    </xdr:to>
    <mc:AlternateContent xmlns:mc="http://schemas.openxmlformats.org/markup-compatibility/2006">
      <mc:Choice xmlns:cx="http://schemas.microsoft.com/office/drawing/2014/chartex" Requires="cx">
        <xdr:graphicFrame macro="">
          <xdr:nvGraphicFramePr>
            <xdr:cNvPr id="23" name="Chart 2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1749941</xdr:colOff>
      <xdr:row>30</xdr:row>
      <xdr:rowOff>77527</xdr:rowOff>
    </xdr:from>
    <xdr:to>
      <xdr:col>15</xdr:col>
      <xdr:colOff>476249</xdr:colOff>
      <xdr:row>41</xdr:row>
      <xdr:rowOff>173182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1749941" y="6126521"/>
          <a:ext cx="12061308" cy="2136726"/>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111332</xdr:colOff>
      <xdr:row>0</xdr:row>
      <xdr:rowOff>124887</xdr:rowOff>
    </xdr:from>
    <xdr:to>
      <xdr:col>10</xdr:col>
      <xdr:colOff>1231814</xdr:colOff>
      <xdr:row>10</xdr:row>
      <xdr:rowOff>71437</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127723</xdr:colOff>
      <xdr:row>10</xdr:row>
      <xdr:rowOff>104200</xdr:rowOff>
    </xdr:from>
    <xdr:to>
      <xdr:col>13</xdr:col>
      <xdr:colOff>680357</xdr:colOff>
      <xdr:row>21</xdr:row>
      <xdr:rowOff>28424</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714924</xdr:colOff>
      <xdr:row>11</xdr:row>
      <xdr:rowOff>525</xdr:rowOff>
    </xdr:from>
    <xdr:to>
      <xdr:col>16</xdr:col>
      <xdr:colOff>74485</xdr:colOff>
      <xdr:row>20</xdr:row>
      <xdr:rowOff>172515</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1537792</xdr:colOff>
      <xdr:row>20</xdr:row>
      <xdr:rowOff>109100</xdr:rowOff>
    </xdr:from>
    <xdr:to>
      <xdr:col>13</xdr:col>
      <xdr:colOff>653151</xdr:colOff>
      <xdr:row>29</xdr:row>
      <xdr:rowOff>42365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1378098</xdr:colOff>
      <xdr:row>0</xdr:row>
      <xdr:rowOff>7901</xdr:rowOff>
    </xdr:from>
    <xdr:to>
      <xdr:col>10</xdr:col>
      <xdr:colOff>1378098</xdr:colOff>
      <xdr:row>29</xdr:row>
      <xdr:rowOff>61595</xdr:rowOff>
    </xdr:to>
    <xdr:cxnSp macro="">
      <xdr:nvCxnSpPr>
        <xdr:cNvPr id="8" name="Straight Connector 7">
          <a:extLst>
            <a:ext uri="{FF2B5EF4-FFF2-40B4-BE49-F238E27FC236}">
              <a16:creationId xmlns:a16="http://schemas.microsoft.com/office/drawing/2014/main" id="{00000000-0008-0000-0300-000008000000}"/>
            </a:ext>
          </a:extLst>
        </xdr:cNvPr>
        <xdr:cNvCxnSpPr/>
      </xdr:nvCxnSpPr>
      <xdr:spPr>
        <a:xfrm>
          <a:off x="8953796" y="7901"/>
          <a:ext cx="0" cy="5303520"/>
        </a:xfrm>
        <a:prstGeom prst="line">
          <a:avLst/>
        </a:prstGeom>
        <a:ln w="127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620013</xdr:colOff>
      <xdr:row>20</xdr:row>
      <xdr:rowOff>48752</xdr:rowOff>
    </xdr:from>
    <xdr:to>
      <xdr:col>16</xdr:col>
      <xdr:colOff>98960</xdr:colOff>
      <xdr:row>29</xdr:row>
      <xdr:rowOff>66177</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11480987" y="4316447"/>
          <a:ext cx="1952973" cy="1687392"/>
          <a:chOff x="15456862" y="2244763"/>
          <a:chExt cx="2263619" cy="1517612"/>
        </a:xfrm>
      </xdr:grpSpPr>
      <xdr:grpSp>
        <xdr:nvGrpSpPr>
          <xdr:cNvPr id="20" name="Group 19">
            <a:extLst>
              <a:ext uri="{FF2B5EF4-FFF2-40B4-BE49-F238E27FC236}">
                <a16:creationId xmlns:a16="http://schemas.microsoft.com/office/drawing/2014/main" id="{00000000-0008-0000-0300-000014000000}"/>
              </a:ext>
            </a:extLst>
          </xdr:cNvPr>
          <xdr:cNvGrpSpPr/>
        </xdr:nvGrpSpPr>
        <xdr:grpSpPr>
          <a:xfrm>
            <a:off x="15456862" y="2244763"/>
            <a:ext cx="2217269" cy="1517612"/>
            <a:chOff x="5552897" y="10892776"/>
            <a:chExt cx="2487574" cy="1542645"/>
          </a:xfrm>
          <a:effectLst>
            <a:outerShdw blurRad="50800" dist="38100" algn="l" rotWithShape="0">
              <a:prstClr val="black">
                <a:alpha val="40000"/>
              </a:prstClr>
            </a:outerShdw>
          </a:effectLst>
        </xdr:grpSpPr>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5552897" y="10892776"/>
            <a:ext cx="2471845" cy="154264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Oval 21">
              <a:extLst>
                <a:ext uri="{FF2B5EF4-FFF2-40B4-BE49-F238E27FC236}">
                  <a16:creationId xmlns:a16="http://schemas.microsoft.com/office/drawing/2014/main" id="{00000000-0008-0000-0300-000016000000}"/>
                </a:ext>
              </a:extLst>
            </xdr:cNvPr>
            <xdr:cNvSpPr/>
          </xdr:nvSpPr>
          <xdr:spPr>
            <a:xfrm>
              <a:off x="7389207" y="11635945"/>
              <a:ext cx="651264" cy="690723"/>
            </a:xfrm>
            <a:prstGeom prst="ellipse">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 name="Oval 9">
            <a:extLst>
              <a:ext uri="{FF2B5EF4-FFF2-40B4-BE49-F238E27FC236}">
                <a16:creationId xmlns:a16="http://schemas.microsoft.com/office/drawing/2014/main" id="{00000000-0008-0000-0300-00000A000000}"/>
              </a:ext>
            </a:extLst>
          </xdr:cNvPr>
          <xdr:cNvSpPr/>
        </xdr:nvSpPr>
        <xdr:spPr>
          <a:xfrm>
            <a:off x="17125084" y="2940843"/>
            <a:ext cx="595397" cy="743301"/>
          </a:xfrm>
          <a:prstGeom prst="ellipse">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8145</xdr:colOff>
      <xdr:row>12</xdr:row>
      <xdr:rowOff>143775</xdr:rowOff>
    </xdr:from>
    <xdr:to>
      <xdr:col>10</xdr:col>
      <xdr:colOff>1190705</xdr:colOff>
      <xdr:row>14</xdr:row>
      <xdr:rowOff>181606</xdr:rowOff>
    </xdr:to>
    <xdr:grpSp>
      <xdr:nvGrpSpPr>
        <xdr:cNvPr id="9" name="Group 8">
          <a:extLst>
            <a:ext uri="{FF2B5EF4-FFF2-40B4-BE49-F238E27FC236}">
              <a16:creationId xmlns:a16="http://schemas.microsoft.com/office/drawing/2014/main" id="{00000000-0008-0000-0300-000009000000}"/>
            </a:ext>
          </a:extLst>
        </xdr:cNvPr>
        <xdr:cNvGrpSpPr/>
      </xdr:nvGrpSpPr>
      <xdr:grpSpPr>
        <a:xfrm>
          <a:off x="7801327" y="2865204"/>
          <a:ext cx="1182560" cy="433675"/>
          <a:chOff x="14103350" y="800100"/>
          <a:chExt cx="1021192" cy="511175"/>
        </a:xfrm>
      </xdr:grpSpPr>
      <xdr:sp macro="" textlink="">
        <xdr:nvSpPr>
          <xdr:cNvPr id="3" name="Oval 2">
            <a:extLst>
              <a:ext uri="{FF2B5EF4-FFF2-40B4-BE49-F238E27FC236}">
                <a16:creationId xmlns:a16="http://schemas.microsoft.com/office/drawing/2014/main" id="{00000000-0008-0000-0300-000003000000}"/>
              </a:ext>
            </a:extLst>
          </xdr:cNvPr>
          <xdr:cNvSpPr/>
        </xdr:nvSpPr>
        <xdr:spPr>
          <a:xfrm>
            <a:off x="14103350" y="947663"/>
            <a:ext cx="276225" cy="363612"/>
          </a:xfrm>
          <a:prstGeom prst="ellipse">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flipH="1">
            <a:off x="14370051" y="958850"/>
            <a:ext cx="152399" cy="109855"/>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14478000" y="800100"/>
            <a:ext cx="646542" cy="325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C00000"/>
                </a:solidFill>
              </a:rPr>
              <a:t>Outlier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314325</xdr:colOff>
      <xdr:row>0</xdr:row>
      <xdr:rowOff>76200</xdr:rowOff>
    </xdr:from>
    <xdr:to>
      <xdr:col>22</xdr:col>
      <xdr:colOff>566966</xdr:colOff>
      <xdr:row>12</xdr:row>
      <xdr:rowOff>22679</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226220</xdr:colOff>
      <xdr:row>12</xdr:row>
      <xdr:rowOff>95250</xdr:rowOff>
    </xdr:from>
    <xdr:to>
      <xdr:col>18</xdr:col>
      <xdr:colOff>940595</xdr:colOff>
      <xdr:row>20</xdr:row>
      <xdr:rowOff>35718</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3309939" y="2690813"/>
          <a:ext cx="9072562" cy="1523999"/>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368917</xdr:colOff>
      <xdr:row>26</xdr:row>
      <xdr:rowOff>59394</xdr:rowOff>
    </xdr:from>
    <xdr:to>
      <xdr:col>23</xdr:col>
      <xdr:colOff>78090</xdr:colOff>
      <xdr:row>39</xdr:row>
      <xdr:rowOff>145480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466550</xdr:colOff>
      <xdr:row>26</xdr:row>
      <xdr:rowOff>109748</xdr:rowOff>
    </xdr:from>
    <xdr:to>
      <xdr:col>18</xdr:col>
      <xdr:colOff>750922</xdr:colOff>
      <xdr:row>40</xdr:row>
      <xdr:rowOff>50336</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334987</xdr:colOff>
      <xdr:row>0</xdr:row>
      <xdr:rowOff>86434</xdr:rowOff>
    </xdr:from>
    <xdr:to>
      <xdr:col>22</xdr:col>
      <xdr:colOff>159665</xdr:colOff>
      <xdr:row>14</xdr:row>
      <xdr:rowOff>59531</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7883550" y="86434"/>
          <a:ext cx="7397053" cy="2652003"/>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26686</xdr:colOff>
      <xdr:row>41</xdr:row>
      <xdr:rowOff>142304</xdr:rowOff>
    </xdr:from>
    <xdr:to>
      <xdr:col>19</xdr:col>
      <xdr:colOff>520058</xdr:colOff>
      <xdr:row>57</xdr:row>
      <xdr:rowOff>53509</xdr:rowOff>
    </xdr:to>
    <xdr:graphicFrame macro="">
      <xdr:nvGraphicFramePr>
        <xdr:cNvPr id="7" name="Chart 6">
          <a:extLst>
            <a:ext uri="{FF2B5EF4-FFF2-40B4-BE49-F238E27FC236}">
              <a16:creationId xmlns:a16="http://schemas.microsoft.com/office/drawing/2014/main" id="{4C2F9775-C0BE-48CF-9ED0-DCE2A5552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350567</xdr:colOff>
      <xdr:row>0</xdr:row>
      <xdr:rowOff>304336</xdr:rowOff>
    </xdr:from>
    <xdr:to>
      <xdr:col>26</xdr:col>
      <xdr:colOff>84486</xdr:colOff>
      <xdr:row>3</xdr:row>
      <xdr:rowOff>188285</xdr:rowOff>
    </xdr:to>
    <xdr:sp macro="" textlink="">
      <xdr:nvSpPr>
        <xdr:cNvPr id="2" name="Rectangle 1">
          <a:extLst>
            <a:ext uri="{FF2B5EF4-FFF2-40B4-BE49-F238E27FC236}">
              <a16:creationId xmlns:a16="http://schemas.microsoft.com/office/drawing/2014/main" id="{5847544C-4E4B-4C43-B556-6348B22D2255}"/>
            </a:ext>
          </a:extLst>
        </xdr:cNvPr>
        <xdr:cNvSpPr/>
      </xdr:nvSpPr>
      <xdr:spPr>
        <a:xfrm>
          <a:off x="5190596" y="304336"/>
          <a:ext cx="5991623" cy="85860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940595</xdr:colOff>
      <xdr:row>15</xdr:row>
      <xdr:rowOff>95250</xdr:rowOff>
    </xdr:from>
    <xdr:to>
      <xdr:col>7</xdr:col>
      <xdr:colOff>23812</xdr:colOff>
      <xdr:row>21</xdr:row>
      <xdr:rowOff>157461</xdr:rowOff>
    </xdr:to>
    <xdr:sp macro="" textlink="">
      <xdr:nvSpPr>
        <xdr:cNvPr id="3" name="Rectangle 2">
          <a:extLst>
            <a:ext uri="{FF2B5EF4-FFF2-40B4-BE49-F238E27FC236}">
              <a16:creationId xmlns:a16="http://schemas.microsoft.com/office/drawing/2014/main" id="{00000000-0008-0000-0700-000003000000}"/>
            </a:ext>
          </a:extLst>
        </xdr:cNvPr>
        <xdr:cNvSpPr/>
      </xdr:nvSpPr>
      <xdr:spPr>
        <a:xfrm>
          <a:off x="940595" y="3381375"/>
          <a:ext cx="10501311" cy="1419524"/>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342305</xdr:colOff>
      <xdr:row>2</xdr:row>
      <xdr:rowOff>0</xdr:rowOff>
    </xdr:from>
    <xdr:to>
      <xdr:col>33</xdr:col>
      <xdr:colOff>535782</xdr:colOff>
      <xdr:row>36</xdr:row>
      <xdr:rowOff>104179</xdr:rowOff>
    </xdr:to>
    <xdr:pic>
      <xdr:nvPicPr>
        <xdr:cNvPr id="2" name="Picture 1"/>
        <xdr:cNvPicPr>
          <a:picLocks noChangeAspect="1"/>
        </xdr:cNvPicPr>
      </xdr:nvPicPr>
      <xdr:blipFill>
        <a:blip xmlns:r="http://schemas.openxmlformats.org/officeDocument/2006/relationships" r:embed="rId1"/>
        <a:stretch>
          <a:fillRect/>
        </a:stretch>
      </xdr:blipFill>
      <xdr:spPr>
        <a:xfrm>
          <a:off x="9629180" y="327422"/>
          <a:ext cx="10060782" cy="5670351"/>
        </a:xfrm>
        <a:prstGeom prst="rect">
          <a:avLst/>
        </a:prstGeom>
      </xdr:spPr>
    </xdr:pic>
    <xdr:clientData/>
  </xdr:twoCellAnchor>
  <xdr:twoCellAnchor editAs="oneCell">
    <xdr:from>
      <xdr:col>0</xdr:col>
      <xdr:colOff>74414</xdr:colOff>
      <xdr:row>2</xdr:row>
      <xdr:rowOff>0</xdr:rowOff>
    </xdr:from>
    <xdr:to>
      <xdr:col>16</xdr:col>
      <xdr:colOff>266362</xdr:colOff>
      <xdr:row>36</xdr:row>
      <xdr:rowOff>104180</xdr:rowOff>
    </xdr:to>
    <xdr:pic>
      <xdr:nvPicPr>
        <xdr:cNvPr id="4" name="Picture 3"/>
        <xdr:cNvPicPr>
          <a:picLocks noChangeAspect="1"/>
        </xdr:cNvPicPr>
      </xdr:nvPicPr>
      <xdr:blipFill rotWithShape="1">
        <a:blip xmlns:r="http://schemas.openxmlformats.org/officeDocument/2006/relationships" r:embed="rId2"/>
        <a:srcRect t="1313"/>
        <a:stretch/>
      </xdr:blipFill>
      <xdr:spPr>
        <a:xfrm>
          <a:off x="74414" y="327422"/>
          <a:ext cx="9478823" cy="567035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in" refreshedDate="44682.017464814817" createdVersion="6" refreshedVersion="6" minRefreshableVersion="3" recordCount="50">
  <cacheSource type="worksheet">
    <worksheetSource ref="A3:E53" sheet="Raw Data"/>
  </cacheSource>
  <cacheFields count="5">
    <cacheField name="Expert 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Week 1" numFmtId="0">
      <sharedItems containsSemiMixedTypes="0" containsString="0" containsNumber="1" containsInteger="1" minValue="10" maxValue="81" count="25">
        <n v="68"/>
        <n v="61"/>
        <n v="15"/>
        <n v="43"/>
        <n v="37"/>
        <n v="80"/>
        <n v="65"/>
        <n v="79"/>
        <n v="81"/>
        <n v="48"/>
        <n v="22"/>
        <n v="66"/>
        <n v="17"/>
        <n v="23"/>
        <n v="71"/>
        <n v="30"/>
        <n v="31"/>
        <n v="13"/>
        <n v="19"/>
        <n v="60"/>
        <n v="20"/>
        <n v="58"/>
        <n v="10"/>
        <n v="38"/>
        <n v="40"/>
      </sharedItems>
      <fieldGroup base="1">
        <rangePr autoStart="0" autoEnd="0" startNum="0" endNum="140" groupInterval="19"/>
        <groupItems count="10">
          <s v="&lt;0"/>
          <s v="0-18"/>
          <s v="19-37"/>
          <s v="38-56"/>
          <s v="57-75"/>
          <s v="76-94"/>
          <s v="95-113"/>
          <s v="114-132"/>
          <s v="133-151"/>
          <s v="&gt;152"/>
        </groupItems>
      </fieldGroup>
    </cacheField>
    <cacheField name="Week 2" numFmtId="0">
      <sharedItems containsSemiMixedTypes="0" containsString="0" containsNumber="1" containsInteger="1" minValue="13" maxValue="92" count="20">
        <n v="63"/>
        <n v="13"/>
        <n v="26"/>
        <n v="30"/>
        <n v="27"/>
        <n v="38"/>
        <n v="67"/>
        <n v="52"/>
        <n v="36"/>
        <n v="15"/>
        <n v="44"/>
        <n v="92"/>
        <n v="62"/>
        <n v="81"/>
        <n v="74"/>
        <n v="21"/>
        <n v="58"/>
        <n v="76"/>
        <n v="89"/>
        <n v="66"/>
      </sharedItems>
    </cacheField>
    <cacheField name="Week 3" numFmtId="0">
      <sharedItems containsSemiMixedTypes="0" containsString="0" containsNumber="1" containsInteger="1" minValue="1" maxValue="88"/>
    </cacheField>
    <cacheField name="Week 4" numFmtId="0">
      <sharedItems containsSemiMixedTypes="0" containsString="0" containsNumber="1" containsInteger="1" minValue="32" maxValue="125" count="17">
        <n v="32"/>
        <n v="75"/>
        <n v="33"/>
        <n v="36"/>
        <n v="35"/>
        <n v="77"/>
        <n v="62"/>
        <n v="40"/>
        <n v="38"/>
        <n v="65"/>
        <n v="34"/>
        <n v="76"/>
        <n v="125"/>
        <n v="61"/>
        <n v="89"/>
        <n v="53"/>
        <n v="86"/>
      </sharedItems>
      <fieldGroup base="4">
        <rangePr autoStart="0" autoEnd="0" startNum="1" endNum="140" groupInterval="20"/>
        <groupItems count="9">
          <s v="&lt;1"/>
          <s v="1-20"/>
          <s v="21-40"/>
          <s v="41-60"/>
          <s v="61-80"/>
          <s v="81-100"/>
          <s v="101-120"/>
          <s v="121-140"/>
          <s v="&gt;14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684.838155787038" createdVersion="6" refreshedVersion="6" minRefreshableVersion="3" recordCount="50">
  <cacheSource type="worksheet">
    <worksheetSource ref="A1:G51" sheet="3.Expert rank &amp; Problems"/>
  </cacheSource>
  <cacheFields count="7">
    <cacheField name="Expert ID" numFmtId="0">
      <sharedItems containsSemiMixedTypes="0" containsString="0" containsNumber="1" containsInteger="1" minValue="1" maxValue="50" count="50">
        <n v="32"/>
        <n v="39"/>
        <n v="50"/>
        <n v="21"/>
        <n v="8"/>
        <n v="26"/>
        <n v="30"/>
        <n v="2"/>
        <n v="49"/>
        <n v="17"/>
        <n v="10"/>
        <n v="38"/>
        <n v="46"/>
        <n v="40"/>
        <n v="41"/>
        <n v="13"/>
        <n v="43"/>
        <n v="12"/>
        <n v="15"/>
        <n v="4"/>
        <n v="24"/>
        <n v="5"/>
        <n v="48"/>
        <n v="45"/>
        <n v="31"/>
        <n v="33"/>
        <n v="29"/>
        <n v="3"/>
        <n v="9"/>
        <n v="36"/>
        <n v="42"/>
        <n v="22"/>
        <n v="28"/>
        <n v="20"/>
        <n v="47"/>
        <n v="27"/>
        <n v="44"/>
        <n v="14"/>
        <n v="25"/>
        <n v="37"/>
        <n v="7"/>
        <n v="19"/>
        <n v="34"/>
        <n v="11"/>
        <n v="6"/>
        <n v="16"/>
        <n v="23"/>
        <n v="35"/>
        <n v="1"/>
        <n v="18"/>
      </sharedItems>
    </cacheField>
    <cacheField name="Week 1" numFmtId="0">
      <sharedItems containsSemiMixedTypes="0" containsString="0" containsNumber="1" containsInteger="1" minValue="10" maxValue="81"/>
    </cacheField>
    <cacheField name="Week 2" numFmtId="0">
      <sharedItems containsSemiMixedTypes="0" containsString="0" containsNumber="1" containsInteger="1" minValue="13" maxValue="92"/>
    </cacheField>
    <cacheField name="Week 3" numFmtId="0">
      <sharedItems containsSemiMixedTypes="0" containsString="0" containsNumber="1" containsInteger="1" minValue="1" maxValue="88"/>
    </cacheField>
    <cacheField name="Week 4" numFmtId="0">
      <sharedItems containsSemiMixedTypes="0" containsString="0" containsNumber="1" containsInteger="1" minValue="32" maxValue="125"/>
    </cacheField>
    <cacheField name="Total requests in Oct" numFmtId="0">
      <sharedItems containsSemiMixedTypes="0" containsString="0" containsNumber="1" containsInteger="1" minValue="69" maxValue="293"/>
    </cacheField>
    <cacheField name="Rank" numFmtId="2">
      <sharedItems containsSemiMixedTypes="0" containsString="0" containsNumber="1" minValue="2.1" maxValue="4.962470201260496" count="49">
        <n v="2.1"/>
        <n v="2.864902840988059"/>
        <n v="2.3199999999999998"/>
        <n v="2.7"/>
        <n v="3"/>
        <n v="2.7566152336920071"/>
        <n v="2.9736454777366994"/>
        <n v="2.2000000000000002"/>
        <n v="2.64"/>
        <n v="3.1019855052756462"/>
        <n v="3.1"/>
        <n v="2.9314259636546169"/>
        <n v="2.9678960715535254"/>
        <n v="2.4"/>
        <n v="2.5"/>
        <n v="2.5518416106259485"/>
        <n v="2.5586960604357296"/>
        <n v="2.62"/>
        <n v="3.4271492935760417"/>
        <n v="3.418938163765278"/>
        <n v="3.5"/>
        <n v="3.8344069026698975"/>
        <n v="3.8416595064211041"/>
        <n v="3.8547891226036057"/>
        <n v="3.1248672817087972"/>
        <n v="3.2046821540930179"/>
        <n v="3.3379579401731889"/>
        <n v="3.4"/>
        <n v="3.4135780803710083"/>
        <n v="3.9076849145879229"/>
        <n v="3.9210286643231216"/>
        <n v="3.9403894933163377"/>
        <n v="3.9917618671517427"/>
        <n v="4.0422015037975552"/>
        <n v="4.093743569367712"/>
        <n v="4.099835309960195"/>
        <n v="4.156227779665679"/>
        <n v="4.2440087325092257"/>
        <n v="4.2956023268104371"/>
        <n v="4.3271350985657273"/>
        <n v="4.3864511946109461"/>
        <n v="4.4442322643975007"/>
        <n v="4.4975062935479277"/>
        <n v="4.5991848553637711"/>
        <n v="4.6764237866097016"/>
        <n v="4.8402557679081051"/>
        <n v="4.8553987744209355"/>
        <n v="4.9462256429891509"/>
        <n v="4.962470201260496"/>
      </sharedItems>
      <fieldGroup base="6">
        <rangePr autoStart="0" autoEnd="0" startNum="2" endNum="5"/>
        <groupItems count="5">
          <s v="&lt;2"/>
          <s v="2-3"/>
          <s v="3-4"/>
          <s v="4-5"/>
          <s v="&gt;5"/>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4684.838329050923" createdVersion="6" refreshedVersion="6" minRefreshableVersion="3" recordCount="2260">
  <cacheSource type="worksheet">
    <worksheetSource ref="A1:C2261" sheet="4.User ratings in week 4"/>
  </cacheSource>
  <cacheFields count="3">
    <cacheField name="Rank" numFmtId="2">
      <sharedItems containsSemiMixedTypes="0" containsString="0" containsNumber="1" minValue="2.1" maxValue="4.962470201260496" count="49">
        <n v="2.7566152336920071"/>
        <n v="2.4"/>
        <n v="2.3199999999999998"/>
        <n v="3.4271492935760417"/>
        <n v="3.8416595064211041"/>
        <n v="2.9736454777366994"/>
        <n v="2.1"/>
        <n v="4.156227779665679"/>
        <n v="2.7"/>
        <n v="2.64"/>
        <n v="2.2000000000000002"/>
        <n v="3"/>
        <n v="2.5586960604357296"/>
        <n v="2.9678960715535254"/>
        <n v="4.0422015037975552"/>
        <n v="2.864902840988059"/>
        <n v="3.4135780803710083"/>
        <n v="4.962470201260496"/>
        <n v="3.1248672817087972"/>
        <n v="4.8402557679081051"/>
        <n v="3.9210286643231216"/>
        <n v="3.5"/>
        <n v="3.1"/>
        <n v="4.6764237866097016"/>
        <n v="3.9917618671517427"/>
        <n v="2.9314259636546169"/>
        <n v="3.8547891226036057"/>
        <n v="2.62"/>
        <n v="3.9076849145879229"/>
        <n v="3.4"/>
        <n v="4.3864511946109461"/>
        <n v="3.1019855052756462"/>
        <n v="3.8344069026698975"/>
        <n v="3.2046821540930179"/>
        <n v="4.5991848553637711"/>
        <n v="3.3379579401731889"/>
        <n v="4.093743569367712"/>
        <n v="3.9403894933163377"/>
        <n v="4.099835309960195"/>
        <n v="2.5518416106259485"/>
        <n v="4.2956023268104371"/>
        <n v="2.5"/>
        <n v="4.2440087325092257"/>
        <n v="4.3271350985657273"/>
        <n v="4.4975062935479277"/>
        <n v="4.9462256429891509"/>
        <n v="3.418938163765278"/>
        <n v="4.8553987744209355"/>
        <n v="4.4442322643975007"/>
      </sharedItems>
      <fieldGroup base="0">
        <rangePr autoStart="0" startNum="2" endNum="4.962470201260496"/>
        <groupItems count="5">
          <s v="&lt;2"/>
          <s v="2-3"/>
          <s v="3-4"/>
          <s v="4-5"/>
          <s v="&gt;5"/>
        </groupItems>
      </fieldGroup>
    </cacheField>
    <cacheField name="Solved by Expert ID" numFmtId="0">
      <sharedItems containsSemiMixedTypes="0" containsString="0" containsNumber="1" containsInteger="1" minValue="1" maxValue="50" count="50">
        <n v="30"/>
        <n v="41"/>
        <n v="50"/>
        <n v="4"/>
        <n v="45"/>
        <n v="2"/>
        <n v="32"/>
        <n v="14"/>
        <n v="8"/>
        <n v="21"/>
        <n v="17"/>
        <n v="49"/>
        <n v="26"/>
        <n v="12"/>
        <n v="40"/>
        <n v="47"/>
        <n v="39"/>
        <n v="36"/>
        <n v="18"/>
        <n v="33"/>
        <n v="23"/>
        <n v="22"/>
        <n v="5"/>
        <n v="38"/>
        <n v="16"/>
        <n v="20"/>
        <n v="46"/>
        <n v="31"/>
        <n v="15"/>
        <n v="42"/>
        <n v="9"/>
        <n v="19"/>
        <n v="10"/>
        <n v="48"/>
        <n v="29"/>
        <n v="6"/>
        <n v="3"/>
        <n v="27"/>
        <n v="28"/>
        <n v="44"/>
        <n v="43"/>
        <n v="37"/>
        <n v="13"/>
        <n v="25"/>
        <n v="7"/>
        <n v="11"/>
        <n v="1"/>
        <n v="24"/>
        <n v="35"/>
        <n v="34"/>
      </sharedItems>
    </cacheField>
    <cacheField name="Rating given by the user" numFmtId="0">
      <sharedItems containsMixedTypes="1" containsNumber="1" containsInteger="1" minValue="1" maxValue="5" count="6">
        <s v="Not rated"/>
        <n v="2"/>
        <n v="5"/>
        <n v="4"/>
        <n v="1"/>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n v="48"/>
    <x v="0"/>
  </r>
  <r>
    <x v="1"/>
    <x v="1"/>
    <x v="1"/>
    <n v="58"/>
    <x v="1"/>
  </r>
  <r>
    <x v="2"/>
    <x v="2"/>
    <x v="2"/>
    <n v="34"/>
    <x v="2"/>
  </r>
  <r>
    <x v="3"/>
    <x v="3"/>
    <x v="3"/>
    <n v="24"/>
    <x v="3"/>
  </r>
  <r>
    <x v="4"/>
    <x v="4"/>
    <x v="4"/>
    <n v="31"/>
    <x v="4"/>
  </r>
  <r>
    <x v="5"/>
    <x v="5"/>
    <x v="5"/>
    <n v="7"/>
    <x v="0"/>
  </r>
  <r>
    <x v="6"/>
    <x v="6"/>
    <x v="6"/>
    <n v="65"/>
    <x v="0"/>
  </r>
  <r>
    <x v="7"/>
    <x v="7"/>
    <x v="3"/>
    <n v="52"/>
    <x v="5"/>
  </r>
  <r>
    <x v="8"/>
    <x v="8"/>
    <x v="4"/>
    <n v="88"/>
    <x v="2"/>
  </r>
  <r>
    <x v="9"/>
    <x v="9"/>
    <x v="1"/>
    <n v="31"/>
    <x v="6"/>
  </r>
  <r>
    <x v="10"/>
    <x v="9"/>
    <x v="1"/>
    <n v="31"/>
    <x v="0"/>
  </r>
  <r>
    <x v="11"/>
    <x v="10"/>
    <x v="7"/>
    <n v="70"/>
    <x v="7"/>
  </r>
  <r>
    <x v="12"/>
    <x v="3"/>
    <x v="3"/>
    <n v="24"/>
    <x v="7"/>
  </r>
  <r>
    <x v="13"/>
    <x v="11"/>
    <x v="8"/>
    <n v="49"/>
    <x v="0"/>
  </r>
  <r>
    <x v="14"/>
    <x v="4"/>
    <x v="9"/>
    <n v="54"/>
    <x v="8"/>
  </r>
  <r>
    <x v="15"/>
    <x v="12"/>
    <x v="10"/>
    <n v="42"/>
    <x v="0"/>
  </r>
  <r>
    <x v="16"/>
    <x v="5"/>
    <x v="11"/>
    <n v="56"/>
    <x v="9"/>
  </r>
  <r>
    <x v="17"/>
    <x v="13"/>
    <x v="12"/>
    <n v="14"/>
    <x v="0"/>
  </r>
  <r>
    <x v="18"/>
    <x v="14"/>
    <x v="13"/>
    <n v="1"/>
    <x v="0"/>
  </r>
  <r>
    <x v="19"/>
    <x v="15"/>
    <x v="14"/>
    <n v="68"/>
    <x v="0"/>
  </r>
  <r>
    <x v="20"/>
    <x v="15"/>
    <x v="6"/>
    <n v="65"/>
    <x v="5"/>
  </r>
  <r>
    <x v="21"/>
    <x v="16"/>
    <x v="15"/>
    <n v="40"/>
    <x v="2"/>
  </r>
  <r>
    <x v="22"/>
    <x v="2"/>
    <x v="2"/>
    <n v="34"/>
    <x v="0"/>
  </r>
  <r>
    <x v="23"/>
    <x v="13"/>
    <x v="12"/>
    <n v="14"/>
    <x v="4"/>
  </r>
  <r>
    <x v="24"/>
    <x v="17"/>
    <x v="16"/>
    <n v="54"/>
    <x v="0"/>
  </r>
  <r>
    <x v="25"/>
    <x v="14"/>
    <x v="13"/>
    <n v="1"/>
    <x v="5"/>
  </r>
  <r>
    <x v="26"/>
    <x v="18"/>
    <x v="9"/>
    <n v="3"/>
    <x v="0"/>
  </r>
  <r>
    <x v="27"/>
    <x v="7"/>
    <x v="3"/>
    <n v="52"/>
    <x v="2"/>
  </r>
  <r>
    <x v="28"/>
    <x v="12"/>
    <x v="10"/>
    <n v="42"/>
    <x v="10"/>
  </r>
  <r>
    <x v="29"/>
    <x v="19"/>
    <x v="14"/>
    <n v="68"/>
    <x v="11"/>
  </r>
  <r>
    <x v="30"/>
    <x v="4"/>
    <x v="9"/>
    <n v="54"/>
    <x v="4"/>
  </r>
  <r>
    <x v="31"/>
    <x v="20"/>
    <x v="1"/>
    <n v="62"/>
    <x v="12"/>
  </r>
  <r>
    <x v="32"/>
    <x v="21"/>
    <x v="5"/>
    <n v="7"/>
    <x v="10"/>
  </r>
  <r>
    <x v="33"/>
    <x v="22"/>
    <x v="17"/>
    <n v="60"/>
    <x v="0"/>
  </r>
  <r>
    <x v="34"/>
    <x v="8"/>
    <x v="4"/>
    <n v="88"/>
    <x v="0"/>
  </r>
  <r>
    <x v="35"/>
    <x v="23"/>
    <x v="0"/>
    <n v="48"/>
    <x v="2"/>
  </r>
  <r>
    <x v="36"/>
    <x v="1"/>
    <x v="1"/>
    <n v="58"/>
    <x v="0"/>
  </r>
  <r>
    <x v="37"/>
    <x v="22"/>
    <x v="17"/>
    <n v="60"/>
    <x v="13"/>
  </r>
  <r>
    <x v="38"/>
    <x v="18"/>
    <x v="9"/>
    <n v="3"/>
    <x v="14"/>
  </r>
  <r>
    <x v="39"/>
    <x v="17"/>
    <x v="16"/>
    <n v="54"/>
    <x v="15"/>
  </r>
  <r>
    <x v="40"/>
    <x v="14"/>
    <x v="18"/>
    <n v="49"/>
    <x v="7"/>
  </r>
  <r>
    <x v="41"/>
    <x v="5"/>
    <x v="11"/>
    <n v="56"/>
    <x v="2"/>
  </r>
  <r>
    <x v="42"/>
    <x v="4"/>
    <x v="4"/>
    <n v="31"/>
    <x v="7"/>
  </r>
  <r>
    <x v="43"/>
    <x v="24"/>
    <x v="19"/>
    <n v="88"/>
    <x v="0"/>
  </r>
  <r>
    <x v="44"/>
    <x v="14"/>
    <x v="18"/>
    <n v="49"/>
    <x v="4"/>
  </r>
  <r>
    <x v="45"/>
    <x v="11"/>
    <x v="8"/>
    <n v="49"/>
    <x v="15"/>
  </r>
  <r>
    <x v="46"/>
    <x v="23"/>
    <x v="1"/>
    <n v="62"/>
    <x v="0"/>
  </r>
  <r>
    <x v="47"/>
    <x v="10"/>
    <x v="7"/>
    <n v="70"/>
    <x v="4"/>
  </r>
  <r>
    <x v="48"/>
    <x v="16"/>
    <x v="15"/>
    <n v="40"/>
    <x v="9"/>
  </r>
  <r>
    <x v="49"/>
    <x v="24"/>
    <x v="19"/>
    <n v="88"/>
    <x v="16"/>
  </r>
</pivotCacheRecords>
</file>

<file path=xl/pivotCache/pivotCacheRecords2.xml><?xml version="1.0" encoding="utf-8"?>
<pivotCacheRecords xmlns="http://schemas.openxmlformats.org/spreadsheetml/2006/main" xmlns:r="http://schemas.openxmlformats.org/officeDocument/2006/relationships" count="50">
  <r>
    <x v="0"/>
    <n v="20"/>
    <n v="13"/>
    <n v="62"/>
    <n v="125"/>
    <n v="220"/>
    <x v="0"/>
  </r>
  <r>
    <x v="1"/>
    <n v="19"/>
    <n v="15"/>
    <n v="3"/>
    <n v="89"/>
    <n v="126"/>
    <x v="1"/>
  </r>
  <r>
    <x v="2"/>
    <n v="40"/>
    <n v="66"/>
    <n v="88"/>
    <n v="86"/>
    <n v="280"/>
    <x v="2"/>
  </r>
  <r>
    <x v="3"/>
    <n v="30"/>
    <n v="67"/>
    <n v="65"/>
    <n v="77"/>
    <n v="239"/>
    <x v="0"/>
  </r>
  <r>
    <x v="4"/>
    <n v="79"/>
    <n v="30"/>
    <n v="52"/>
    <n v="77"/>
    <n v="238"/>
    <x v="3"/>
  </r>
  <r>
    <x v="5"/>
    <n v="71"/>
    <n v="81"/>
    <n v="1"/>
    <n v="77"/>
    <n v="230"/>
    <x v="4"/>
  </r>
  <r>
    <x v="6"/>
    <n v="60"/>
    <n v="74"/>
    <n v="68"/>
    <n v="76"/>
    <n v="278"/>
    <x v="5"/>
  </r>
  <r>
    <x v="7"/>
    <n v="61"/>
    <n v="13"/>
    <n v="58"/>
    <n v="75"/>
    <n v="207"/>
    <x v="6"/>
  </r>
  <r>
    <x v="8"/>
    <n v="31"/>
    <n v="21"/>
    <n v="40"/>
    <n v="65"/>
    <n v="157"/>
    <x v="7"/>
  </r>
  <r>
    <x v="9"/>
    <n v="80"/>
    <n v="92"/>
    <n v="56"/>
    <n v="65"/>
    <n v="293"/>
    <x v="8"/>
  </r>
  <r>
    <x v="10"/>
    <n v="48"/>
    <n v="13"/>
    <n v="31"/>
    <n v="62"/>
    <n v="154"/>
    <x v="9"/>
  </r>
  <r>
    <x v="11"/>
    <n v="10"/>
    <n v="76"/>
    <n v="60"/>
    <n v="61"/>
    <n v="207"/>
    <x v="10"/>
  </r>
  <r>
    <x v="12"/>
    <n v="66"/>
    <n v="36"/>
    <n v="49"/>
    <n v="53"/>
    <n v="204"/>
    <x v="11"/>
  </r>
  <r>
    <x v="13"/>
    <n v="13"/>
    <n v="58"/>
    <n v="54"/>
    <n v="53"/>
    <n v="178"/>
    <x v="12"/>
  </r>
  <r>
    <x v="14"/>
    <n v="71"/>
    <n v="89"/>
    <n v="49"/>
    <n v="40"/>
    <n v="249"/>
    <x v="13"/>
  </r>
  <r>
    <x v="15"/>
    <n v="43"/>
    <n v="30"/>
    <n v="24"/>
    <n v="40"/>
    <n v="137"/>
    <x v="14"/>
  </r>
  <r>
    <x v="16"/>
    <n v="37"/>
    <n v="27"/>
    <n v="31"/>
    <n v="40"/>
    <n v="135"/>
    <x v="15"/>
  </r>
  <r>
    <x v="17"/>
    <n v="22"/>
    <n v="52"/>
    <n v="70"/>
    <n v="40"/>
    <n v="184"/>
    <x v="16"/>
  </r>
  <r>
    <x v="18"/>
    <n v="37"/>
    <n v="15"/>
    <n v="54"/>
    <n v="38"/>
    <n v="144"/>
    <x v="17"/>
  </r>
  <r>
    <x v="19"/>
    <n v="43"/>
    <n v="30"/>
    <n v="24"/>
    <n v="36"/>
    <n v="133"/>
    <x v="18"/>
  </r>
  <r>
    <x v="20"/>
    <n v="23"/>
    <n v="62"/>
    <n v="14"/>
    <n v="35"/>
    <n v="134"/>
    <x v="19"/>
  </r>
  <r>
    <x v="21"/>
    <n v="37"/>
    <n v="27"/>
    <n v="31"/>
    <n v="35"/>
    <n v="130"/>
    <x v="20"/>
  </r>
  <r>
    <x v="22"/>
    <n v="22"/>
    <n v="52"/>
    <n v="70"/>
    <n v="35"/>
    <n v="179"/>
    <x v="21"/>
  </r>
  <r>
    <x v="23"/>
    <n v="71"/>
    <n v="89"/>
    <n v="49"/>
    <n v="35"/>
    <n v="244"/>
    <x v="22"/>
  </r>
  <r>
    <x v="24"/>
    <n v="37"/>
    <n v="15"/>
    <n v="54"/>
    <n v="35"/>
    <n v="141"/>
    <x v="23"/>
  </r>
  <r>
    <x v="25"/>
    <n v="58"/>
    <n v="38"/>
    <n v="7"/>
    <n v="34"/>
    <n v="137"/>
    <x v="24"/>
  </r>
  <r>
    <x v="26"/>
    <n v="17"/>
    <n v="44"/>
    <n v="42"/>
    <n v="34"/>
    <n v="137"/>
    <x v="25"/>
  </r>
  <r>
    <x v="27"/>
    <n v="15"/>
    <n v="26"/>
    <n v="34"/>
    <n v="33"/>
    <n v="108"/>
    <x v="26"/>
  </r>
  <r>
    <x v="28"/>
    <n v="81"/>
    <n v="27"/>
    <n v="88"/>
    <n v="33"/>
    <n v="229"/>
    <x v="27"/>
  </r>
  <r>
    <x v="29"/>
    <n v="38"/>
    <n v="63"/>
    <n v="48"/>
    <n v="33"/>
    <n v="182"/>
    <x v="28"/>
  </r>
  <r>
    <x v="30"/>
    <n v="80"/>
    <n v="92"/>
    <n v="56"/>
    <n v="33"/>
    <n v="261"/>
    <x v="29"/>
  </r>
  <r>
    <x v="31"/>
    <n v="31"/>
    <n v="21"/>
    <n v="40"/>
    <n v="33"/>
    <n v="125"/>
    <x v="30"/>
  </r>
  <r>
    <x v="32"/>
    <n v="79"/>
    <n v="30"/>
    <n v="52"/>
    <n v="33"/>
    <n v="194"/>
    <x v="31"/>
  </r>
  <r>
    <x v="33"/>
    <n v="30"/>
    <n v="74"/>
    <n v="68"/>
    <n v="32"/>
    <n v="204"/>
    <x v="32"/>
  </r>
  <r>
    <x v="34"/>
    <n v="38"/>
    <n v="13"/>
    <n v="62"/>
    <n v="32"/>
    <n v="145"/>
    <x v="33"/>
  </r>
  <r>
    <x v="35"/>
    <n v="19"/>
    <n v="15"/>
    <n v="3"/>
    <n v="32"/>
    <n v="69"/>
    <x v="34"/>
  </r>
  <r>
    <x v="36"/>
    <n v="40"/>
    <n v="66"/>
    <n v="88"/>
    <n v="32"/>
    <n v="226"/>
    <x v="35"/>
  </r>
  <r>
    <x v="37"/>
    <n v="66"/>
    <n v="36"/>
    <n v="49"/>
    <n v="32"/>
    <n v="183"/>
    <x v="36"/>
  </r>
  <r>
    <x v="38"/>
    <n v="13"/>
    <n v="58"/>
    <n v="54"/>
    <n v="32"/>
    <n v="157"/>
    <x v="37"/>
  </r>
  <r>
    <x v="39"/>
    <n v="61"/>
    <n v="13"/>
    <n v="58"/>
    <n v="32"/>
    <n v="164"/>
    <x v="38"/>
  </r>
  <r>
    <x v="40"/>
    <n v="65"/>
    <n v="67"/>
    <n v="65"/>
    <n v="32"/>
    <n v="229"/>
    <x v="39"/>
  </r>
  <r>
    <x v="41"/>
    <n v="71"/>
    <n v="81"/>
    <n v="1"/>
    <n v="32"/>
    <n v="185"/>
    <x v="40"/>
  </r>
  <r>
    <x v="42"/>
    <n v="10"/>
    <n v="76"/>
    <n v="60"/>
    <n v="32"/>
    <n v="178"/>
    <x v="41"/>
  </r>
  <r>
    <x v="43"/>
    <n v="48"/>
    <n v="13"/>
    <n v="31"/>
    <n v="32"/>
    <n v="124"/>
    <x v="42"/>
  </r>
  <r>
    <x v="44"/>
    <n v="80"/>
    <n v="38"/>
    <n v="7"/>
    <n v="32"/>
    <n v="157"/>
    <x v="43"/>
  </r>
  <r>
    <x v="45"/>
    <n v="17"/>
    <n v="44"/>
    <n v="42"/>
    <n v="32"/>
    <n v="135"/>
    <x v="44"/>
  </r>
  <r>
    <x v="46"/>
    <n v="15"/>
    <n v="26"/>
    <n v="34"/>
    <n v="32"/>
    <n v="107"/>
    <x v="45"/>
  </r>
  <r>
    <x v="47"/>
    <n v="81"/>
    <n v="27"/>
    <n v="88"/>
    <n v="32"/>
    <n v="228"/>
    <x v="46"/>
  </r>
  <r>
    <x v="48"/>
    <n v="68"/>
    <n v="63"/>
    <n v="48"/>
    <n v="32"/>
    <n v="211"/>
    <x v="47"/>
  </r>
  <r>
    <x v="49"/>
    <n v="23"/>
    <n v="62"/>
    <n v="14"/>
    <n v="32"/>
    <n v="131"/>
    <x v="4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0">
  <r>
    <x v="0"/>
    <x v="0"/>
    <x v="0"/>
  </r>
  <r>
    <x v="1"/>
    <x v="1"/>
    <x v="0"/>
  </r>
  <r>
    <x v="2"/>
    <x v="2"/>
    <x v="1"/>
  </r>
  <r>
    <x v="3"/>
    <x v="3"/>
    <x v="0"/>
  </r>
  <r>
    <x v="4"/>
    <x v="4"/>
    <x v="2"/>
  </r>
  <r>
    <x v="5"/>
    <x v="5"/>
    <x v="2"/>
  </r>
  <r>
    <x v="2"/>
    <x v="2"/>
    <x v="1"/>
  </r>
  <r>
    <x v="6"/>
    <x v="6"/>
    <x v="1"/>
  </r>
  <r>
    <x v="7"/>
    <x v="7"/>
    <x v="2"/>
  </r>
  <r>
    <x v="8"/>
    <x v="8"/>
    <x v="0"/>
  </r>
  <r>
    <x v="6"/>
    <x v="9"/>
    <x v="0"/>
  </r>
  <r>
    <x v="2"/>
    <x v="2"/>
    <x v="0"/>
  </r>
  <r>
    <x v="9"/>
    <x v="10"/>
    <x v="0"/>
  </r>
  <r>
    <x v="9"/>
    <x v="10"/>
    <x v="1"/>
  </r>
  <r>
    <x v="10"/>
    <x v="11"/>
    <x v="0"/>
  </r>
  <r>
    <x v="11"/>
    <x v="12"/>
    <x v="3"/>
  </r>
  <r>
    <x v="5"/>
    <x v="5"/>
    <x v="0"/>
  </r>
  <r>
    <x v="0"/>
    <x v="0"/>
    <x v="0"/>
  </r>
  <r>
    <x v="12"/>
    <x v="13"/>
    <x v="0"/>
  </r>
  <r>
    <x v="6"/>
    <x v="6"/>
    <x v="0"/>
  </r>
  <r>
    <x v="1"/>
    <x v="1"/>
    <x v="2"/>
  </r>
  <r>
    <x v="8"/>
    <x v="8"/>
    <x v="0"/>
  </r>
  <r>
    <x v="13"/>
    <x v="14"/>
    <x v="0"/>
  </r>
  <r>
    <x v="0"/>
    <x v="0"/>
    <x v="0"/>
  </r>
  <r>
    <x v="11"/>
    <x v="12"/>
    <x v="0"/>
  </r>
  <r>
    <x v="14"/>
    <x v="15"/>
    <x v="2"/>
  </r>
  <r>
    <x v="8"/>
    <x v="8"/>
    <x v="0"/>
  </r>
  <r>
    <x v="15"/>
    <x v="16"/>
    <x v="0"/>
  </r>
  <r>
    <x v="14"/>
    <x v="15"/>
    <x v="0"/>
  </r>
  <r>
    <x v="16"/>
    <x v="17"/>
    <x v="2"/>
  </r>
  <r>
    <x v="17"/>
    <x v="18"/>
    <x v="0"/>
  </r>
  <r>
    <x v="6"/>
    <x v="6"/>
    <x v="0"/>
  </r>
  <r>
    <x v="18"/>
    <x v="19"/>
    <x v="2"/>
  </r>
  <r>
    <x v="2"/>
    <x v="2"/>
    <x v="0"/>
  </r>
  <r>
    <x v="14"/>
    <x v="15"/>
    <x v="2"/>
  </r>
  <r>
    <x v="19"/>
    <x v="20"/>
    <x v="2"/>
  </r>
  <r>
    <x v="20"/>
    <x v="21"/>
    <x v="2"/>
  </r>
  <r>
    <x v="13"/>
    <x v="14"/>
    <x v="0"/>
  </r>
  <r>
    <x v="14"/>
    <x v="15"/>
    <x v="0"/>
  </r>
  <r>
    <x v="6"/>
    <x v="6"/>
    <x v="0"/>
  </r>
  <r>
    <x v="21"/>
    <x v="22"/>
    <x v="2"/>
  </r>
  <r>
    <x v="22"/>
    <x v="23"/>
    <x v="3"/>
  </r>
  <r>
    <x v="23"/>
    <x v="24"/>
    <x v="2"/>
  </r>
  <r>
    <x v="16"/>
    <x v="17"/>
    <x v="0"/>
  </r>
  <r>
    <x v="6"/>
    <x v="9"/>
    <x v="0"/>
  </r>
  <r>
    <x v="6"/>
    <x v="6"/>
    <x v="0"/>
  </r>
  <r>
    <x v="24"/>
    <x v="25"/>
    <x v="2"/>
  </r>
  <r>
    <x v="25"/>
    <x v="26"/>
    <x v="0"/>
  </r>
  <r>
    <x v="26"/>
    <x v="27"/>
    <x v="2"/>
  </r>
  <r>
    <x v="5"/>
    <x v="5"/>
    <x v="0"/>
  </r>
  <r>
    <x v="0"/>
    <x v="0"/>
    <x v="0"/>
  </r>
  <r>
    <x v="0"/>
    <x v="0"/>
    <x v="0"/>
  </r>
  <r>
    <x v="27"/>
    <x v="28"/>
    <x v="0"/>
  </r>
  <r>
    <x v="6"/>
    <x v="9"/>
    <x v="0"/>
  </r>
  <r>
    <x v="9"/>
    <x v="10"/>
    <x v="0"/>
  </r>
  <r>
    <x v="5"/>
    <x v="5"/>
    <x v="0"/>
  </r>
  <r>
    <x v="28"/>
    <x v="29"/>
    <x v="2"/>
  </r>
  <r>
    <x v="29"/>
    <x v="30"/>
    <x v="0"/>
  </r>
  <r>
    <x v="30"/>
    <x v="31"/>
    <x v="3"/>
  </r>
  <r>
    <x v="2"/>
    <x v="2"/>
    <x v="0"/>
  </r>
  <r>
    <x v="10"/>
    <x v="11"/>
    <x v="0"/>
  </r>
  <r>
    <x v="19"/>
    <x v="20"/>
    <x v="2"/>
  </r>
  <r>
    <x v="23"/>
    <x v="24"/>
    <x v="0"/>
  </r>
  <r>
    <x v="6"/>
    <x v="9"/>
    <x v="2"/>
  </r>
  <r>
    <x v="31"/>
    <x v="32"/>
    <x v="2"/>
  </r>
  <r>
    <x v="32"/>
    <x v="33"/>
    <x v="0"/>
  </r>
  <r>
    <x v="12"/>
    <x v="13"/>
    <x v="1"/>
  </r>
  <r>
    <x v="8"/>
    <x v="8"/>
    <x v="4"/>
  </r>
  <r>
    <x v="1"/>
    <x v="1"/>
    <x v="0"/>
  </r>
  <r>
    <x v="12"/>
    <x v="13"/>
    <x v="2"/>
  </r>
  <r>
    <x v="29"/>
    <x v="30"/>
    <x v="0"/>
  </r>
  <r>
    <x v="33"/>
    <x v="34"/>
    <x v="2"/>
  </r>
  <r>
    <x v="6"/>
    <x v="6"/>
    <x v="0"/>
  </r>
  <r>
    <x v="2"/>
    <x v="2"/>
    <x v="0"/>
  </r>
  <r>
    <x v="24"/>
    <x v="25"/>
    <x v="2"/>
  </r>
  <r>
    <x v="17"/>
    <x v="18"/>
    <x v="2"/>
  </r>
  <r>
    <x v="34"/>
    <x v="35"/>
    <x v="2"/>
  </r>
  <r>
    <x v="26"/>
    <x v="27"/>
    <x v="2"/>
  </r>
  <r>
    <x v="6"/>
    <x v="9"/>
    <x v="2"/>
  </r>
  <r>
    <x v="12"/>
    <x v="13"/>
    <x v="0"/>
  </r>
  <r>
    <x v="14"/>
    <x v="15"/>
    <x v="0"/>
  </r>
  <r>
    <x v="11"/>
    <x v="12"/>
    <x v="1"/>
  </r>
  <r>
    <x v="20"/>
    <x v="21"/>
    <x v="2"/>
  </r>
  <r>
    <x v="10"/>
    <x v="11"/>
    <x v="0"/>
  </r>
  <r>
    <x v="0"/>
    <x v="0"/>
    <x v="0"/>
  </r>
  <r>
    <x v="8"/>
    <x v="8"/>
    <x v="0"/>
  </r>
  <r>
    <x v="35"/>
    <x v="36"/>
    <x v="2"/>
  </r>
  <r>
    <x v="36"/>
    <x v="37"/>
    <x v="0"/>
  </r>
  <r>
    <x v="9"/>
    <x v="10"/>
    <x v="0"/>
  </r>
  <r>
    <x v="13"/>
    <x v="14"/>
    <x v="0"/>
  </r>
  <r>
    <x v="25"/>
    <x v="26"/>
    <x v="1"/>
  </r>
  <r>
    <x v="7"/>
    <x v="7"/>
    <x v="2"/>
  </r>
  <r>
    <x v="22"/>
    <x v="23"/>
    <x v="2"/>
  </r>
  <r>
    <x v="37"/>
    <x v="38"/>
    <x v="2"/>
  </r>
  <r>
    <x v="38"/>
    <x v="39"/>
    <x v="3"/>
  </r>
  <r>
    <x v="2"/>
    <x v="2"/>
    <x v="1"/>
  </r>
  <r>
    <x v="22"/>
    <x v="23"/>
    <x v="2"/>
  </r>
  <r>
    <x v="19"/>
    <x v="20"/>
    <x v="3"/>
  </r>
  <r>
    <x v="34"/>
    <x v="35"/>
    <x v="2"/>
  </r>
  <r>
    <x v="10"/>
    <x v="11"/>
    <x v="0"/>
  </r>
  <r>
    <x v="31"/>
    <x v="32"/>
    <x v="0"/>
  </r>
  <r>
    <x v="34"/>
    <x v="35"/>
    <x v="2"/>
  </r>
  <r>
    <x v="6"/>
    <x v="6"/>
    <x v="0"/>
  </r>
  <r>
    <x v="2"/>
    <x v="2"/>
    <x v="0"/>
  </r>
  <r>
    <x v="6"/>
    <x v="6"/>
    <x v="0"/>
  </r>
  <r>
    <x v="9"/>
    <x v="10"/>
    <x v="0"/>
  </r>
  <r>
    <x v="12"/>
    <x v="13"/>
    <x v="1"/>
  </r>
  <r>
    <x v="27"/>
    <x v="28"/>
    <x v="1"/>
  </r>
  <r>
    <x v="18"/>
    <x v="19"/>
    <x v="3"/>
  </r>
  <r>
    <x v="39"/>
    <x v="40"/>
    <x v="0"/>
  </r>
  <r>
    <x v="13"/>
    <x v="14"/>
    <x v="4"/>
  </r>
  <r>
    <x v="9"/>
    <x v="10"/>
    <x v="1"/>
  </r>
  <r>
    <x v="2"/>
    <x v="2"/>
    <x v="0"/>
  </r>
  <r>
    <x v="27"/>
    <x v="28"/>
    <x v="2"/>
  </r>
  <r>
    <x v="40"/>
    <x v="41"/>
    <x v="2"/>
  </r>
  <r>
    <x v="23"/>
    <x v="24"/>
    <x v="2"/>
  </r>
  <r>
    <x v="6"/>
    <x v="6"/>
    <x v="0"/>
  </r>
  <r>
    <x v="11"/>
    <x v="12"/>
    <x v="1"/>
  </r>
  <r>
    <x v="6"/>
    <x v="6"/>
    <x v="0"/>
  </r>
  <r>
    <x v="15"/>
    <x v="16"/>
    <x v="0"/>
  </r>
  <r>
    <x v="31"/>
    <x v="32"/>
    <x v="0"/>
  </r>
  <r>
    <x v="26"/>
    <x v="27"/>
    <x v="2"/>
  </r>
  <r>
    <x v="41"/>
    <x v="42"/>
    <x v="1"/>
  </r>
  <r>
    <x v="42"/>
    <x v="43"/>
    <x v="0"/>
  </r>
  <r>
    <x v="1"/>
    <x v="1"/>
    <x v="0"/>
  </r>
  <r>
    <x v="33"/>
    <x v="34"/>
    <x v="0"/>
  </r>
  <r>
    <x v="2"/>
    <x v="2"/>
    <x v="0"/>
  </r>
  <r>
    <x v="31"/>
    <x v="32"/>
    <x v="0"/>
  </r>
  <r>
    <x v="23"/>
    <x v="24"/>
    <x v="2"/>
  </r>
  <r>
    <x v="43"/>
    <x v="44"/>
    <x v="0"/>
  </r>
  <r>
    <x v="4"/>
    <x v="4"/>
    <x v="0"/>
  </r>
  <r>
    <x v="1"/>
    <x v="1"/>
    <x v="1"/>
  </r>
  <r>
    <x v="13"/>
    <x v="14"/>
    <x v="1"/>
  </r>
  <r>
    <x v="44"/>
    <x v="45"/>
    <x v="2"/>
  </r>
  <r>
    <x v="5"/>
    <x v="5"/>
    <x v="0"/>
  </r>
  <r>
    <x v="26"/>
    <x v="27"/>
    <x v="2"/>
  </r>
  <r>
    <x v="12"/>
    <x v="13"/>
    <x v="2"/>
  </r>
  <r>
    <x v="6"/>
    <x v="6"/>
    <x v="0"/>
  </r>
  <r>
    <x v="11"/>
    <x v="12"/>
    <x v="0"/>
  </r>
  <r>
    <x v="25"/>
    <x v="26"/>
    <x v="1"/>
  </r>
  <r>
    <x v="23"/>
    <x v="24"/>
    <x v="0"/>
  </r>
  <r>
    <x v="35"/>
    <x v="36"/>
    <x v="2"/>
  </r>
  <r>
    <x v="0"/>
    <x v="0"/>
    <x v="0"/>
  </r>
  <r>
    <x v="45"/>
    <x v="46"/>
    <x v="2"/>
  </r>
  <r>
    <x v="0"/>
    <x v="0"/>
    <x v="0"/>
  </r>
  <r>
    <x v="6"/>
    <x v="6"/>
    <x v="0"/>
  </r>
  <r>
    <x v="16"/>
    <x v="17"/>
    <x v="0"/>
  </r>
  <r>
    <x v="11"/>
    <x v="12"/>
    <x v="0"/>
  </r>
  <r>
    <x v="11"/>
    <x v="12"/>
    <x v="0"/>
  </r>
  <r>
    <x v="32"/>
    <x v="33"/>
    <x v="2"/>
  </r>
  <r>
    <x v="44"/>
    <x v="45"/>
    <x v="2"/>
  </r>
  <r>
    <x v="31"/>
    <x v="32"/>
    <x v="2"/>
  </r>
  <r>
    <x v="36"/>
    <x v="37"/>
    <x v="3"/>
  </r>
  <r>
    <x v="9"/>
    <x v="10"/>
    <x v="2"/>
  </r>
  <r>
    <x v="28"/>
    <x v="29"/>
    <x v="2"/>
  </r>
  <r>
    <x v="15"/>
    <x v="16"/>
    <x v="0"/>
  </r>
  <r>
    <x v="40"/>
    <x v="41"/>
    <x v="2"/>
  </r>
  <r>
    <x v="18"/>
    <x v="19"/>
    <x v="2"/>
  </r>
  <r>
    <x v="1"/>
    <x v="1"/>
    <x v="0"/>
  </r>
  <r>
    <x v="27"/>
    <x v="28"/>
    <x v="0"/>
  </r>
  <r>
    <x v="2"/>
    <x v="2"/>
    <x v="0"/>
  </r>
  <r>
    <x v="36"/>
    <x v="37"/>
    <x v="2"/>
  </r>
  <r>
    <x v="20"/>
    <x v="21"/>
    <x v="5"/>
  </r>
  <r>
    <x v="45"/>
    <x v="46"/>
    <x v="0"/>
  </r>
  <r>
    <x v="46"/>
    <x v="47"/>
    <x v="0"/>
  </r>
  <r>
    <x v="23"/>
    <x v="24"/>
    <x v="2"/>
  </r>
  <r>
    <x v="37"/>
    <x v="38"/>
    <x v="2"/>
  </r>
  <r>
    <x v="9"/>
    <x v="10"/>
    <x v="0"/>
  </r>
  <r>
    <x v="21"/>
    <x v="22"/>
    <x v="3"/>
  </r>
  <r>
    <x v="7"/>
    <x v="7"/>
    <x v="2"/>
  </r>
  <r>
    <x v="11"/>
    <x v="12"/>
    <x v="2"/>
  </r>
  <r>
    <x v="26"/>
    <x v="27"/>
    <x v="2"/>
  </r>
  <r>
    <x v="3"/>
    <x v="3"/>
    <x v="2"/>
  </r>
  <r>
    <x v="35"/>
    <x v="36"/>
    <x v="0"/>
  </r>
  <r>
    <x v="31"/>
    <x v="32"/>
    <x v="2"/>
  </r>
  <r>
    <x v="42"/>
    <x v="43"/>
    <x v="2"/>
  </r>
  <r>
    <x v="30"/>
    <x v="31"/>
    <x v="2"/>
  </r>
  <r>
    <x v="9"/>
    <x v="10"/>
    <x v="0"/>
  </r>
  <r>
    <x v="35"/>
    <x v="36"/>
    <x v="2"/>
  </r>
  <r>
    <x v="46"/>
    <x v="47"/>
    <x v="3"/>
  </r>
  <r>
    <x v="20"/>
    <x v="21"/>
    <x v="0"/>
  </r>
  <r>
    <x v="1"/>
    <x v="1"/>
    <x v="1"/>
  </r>
  <r>
    <x v="5"/>
    <x v="5"/>
    <x v="1"/>
  </r>
  <r>
    <x v="45"/>
    <x v="46"/>
    <x v="2"/>
  </r>
  <r>
    <x v="11"/>
    <x v="12"/>
    <x v="4"/>
  </r>
  <r>
    <x v="6"/>
    <x v="6"/>
    <x v="0"/>
  </r>
  <r>
    <x v="5"/>
    <x v="5"/>
    <x v="0"/>
  </r>
  <r>
    <x v="47"/>
    <x v="48"/>
    <x v="2"/>
  </r>
  <r>
    <x v="1"/>
    <x v="1"/>
    <x v="2"/>
  </r>
  <r>
    <x v="13"/>
    <x v="14"/>
    <x v="0"/>
  </r>
  <r>
    <x v="19"/>
    <x v="20"/>
    <x v="3"/>
  </r>
  <r>
    <x v="27"/>
    <x v="28"/>
    <x v="0"/>
  </r>
  <r>
    <x v="42"/>
    <x v="43"/>
    <x v="2"/>
  </r>
  <r>
    <x v="35"/>
    <x v="36"/>
    <x v="2"/>
  </r>
  <r>
    <x v="5"/>
    <x v="5"/>
    <x v="1"/>
  </r>
  <r>
    <x v="5"/>
    <x v="5"/>
    <x v="0"/>
  </r>
  <r>
    <x v="45"/>
    <x v="46"/>
    <x v="2"/>
  </r>
  <r>
    <x v="23"/>
    <x v="24"/>
    <x v="0"/>
  </r>
  <r>
    <x v="47"/>
    <x v="48"/>
    <x v="2"/>
  </r>
  <r>
    <x v="2"/>
    <x v="2"/>
    <x v="0"/>
  </r>
  <r>
    <x v="1"/>
    <x v="1"/>
    <x v="1"/>
  </r>
  <r>
    <x v="36"/>
    <x v="37"/>
    <x v="2"/>
  </r>
  <r>
    <x v="13"/>
    <x v="14"/>
    <x v="0"/>
  </r>
  <r>
    <x v="39"/>
    <x v="40"/>
    <x v="0"/>
  </r>
  <r>
    <x v="12"/>
    <x v="13"/>
    <x v="2"/>
  </r>
  <r>
    <x v="45"/>
    <x v="46"/>
    <x v="0"/>
  </r>
  <r>
    <x v="11"/>
    <x v="12"/>
    <x v="0"/>
  </r>
  <r>
    <x v="47"/>
    <x v="48"/>
    <x v="2"/>
  </r>
  <r>
    <x v="22"/>
    <x v="23"/>
    <x v="0"/>
  </r>
  <r>
    <x v="6"/>
    <x v="6"/>
    <x v="0"/>
  </r>
  <r>
    <x v="13"/>
    <x v="14"/>
    <x v="0"/>
  </r>
  <r>
    <x v="40"/>
    <x v="41"/>
    <x v="0"/>
  </r>
  <r>
    <x v="12"/>
    <x v="13"/>
    <x v="1"/>
  </r>
  <r>
    <x v="2"/>
    <x v="2"/>
    <x v="0"/>
  </r>
  <r>
    <x v="6"/>
    <x v="6"/>
    <x v="0"/>
  </r>
  <r>
    <x v="18"/>
    <x v="19"/>
    <x v="2"/>
  </r>
  <r>
    <x v="43"/>
    <x v="44"/>
    <x v="0"/>
  </r>
  <r>
    <x v="14"/>
    <x v="15"/>
    <x v="0"/>
  </r>
  <r>
    <x v="20"/>
    <x v="21"/>
    <x v="3"/>
  </r>
  <r>
    <x v="12"/>
    <x v="13"/>
    <x v="0"/>
  </r>
  <r>
    <x v="22"/>
    <x v="23"/>
    <x v="2"/>
  </r>
  <r>
    <x v="8"/>
    <x v="8"/>
    <x v="0"/>
  </r>
  <r>
    <x v="13"/>
    <x v="14"/>
    <x v="0"/>
  </r>
  <r>
    <x v="45"/>
    <x v="46"/>
    <x v="2"/>
  </r>
  <r>
    <x v="16"/>
    <x v="17"/>
    <x v="2"/>
  </r>
  <r>
    <x v="43"/>
    <x v="44"/>
    <x v="0"/>
  </r>
  <r>
    <x v="12"/>
    <x v="13"/>
    <x v="0"/>
  </r>
  <r>
    <x v="41"/>
    <x v="42"/>
    <x v="0"/>
  </r>
  <r>
    <x v="37"/>
    <x v="38"/>
    <x v="2"/>
  </r>
  <r>
    <x v="31"/>
    <x v="32"/>
    <x v="0"/>
  </r>
  <r>
    <x v="28"/>
    <x v="29"/>
    <x v="2"/>
  </r>
  <r>
    <x v="8"/>
    <x v="8"/>
    <x v="0"/>
  </r>
  <r>
    <x v="44"/>
    <x v="45"/>
    <x v="2"/>
  </r>
  <r>
    <x v="25"/>
    <x v="26"/>
    <x v="1"/>
  </r>
  <r>
    <x v="38"/>
    <x v="39"/>
    <x v="2"/>
  </r>
  <r>
    <x v="13"/>
    <x v="14"/>
    <x v="0"/>
  </r>
  <r>
    <x v="14"/>
    <x v="15"/>
    <x v="2"/>
  </r>
  <r>
    <x v="45"/>
    <x v="46"/>
    <x v="0"/>
  </r>
  <r>
    <x v="10"/>
    <x v="11"/>
    <x v="1"/>
  </r>
  <r>
    <x v="6"/>
    <x v="6"/>
    <x v="0"/>
  </r>
  <r>
    <x v="0"/>
    <x v="0"/>
    <x v="0"/>
  </r>
  <r>
    <x v="11"/>
    <x v="12"/>
    <x v="0"/>
  </r>
  <r>
    <x v="12"/>
    <x v="13"/>
    <x v="0"/>
  </r>
  <r>
    <x v="10"/>
    <x v="11"/>
    <x v="0"/>
  </r>
  <r>
    <x v="23"/>
    <x v="24"/>
    <x v="2"/>
  </r>
  <r>
    <x v="35"/>
    <x v="36"/>
    <x v="2"/>
  </r>
  <r>
    <x v="0"/>
    <x v="0"/>
    <x v="0"/>
  </r>
  <r>
    <x v="38"/>
    <x v="39"/>
    <x v="0"/>
  </r>
  <r>
    <x v="16"/>
    <x v="17"/>
    <x v="2"/>
  </r>
  <r>
    <x v="0"/>
    <x v="0"/>
    <x v="0"/>
  </r>
  <r>
    <x v="6"/>
    <x v="9"/>
    <x v="2"/>
  </r>
  <r>
    <x v="6"/>
    <x v="6"/>
    <x v="0"/>
  </r>
  <r>
    <x v="0"/>
    <x v="0"/>
    <x v="0"/>
  </r>
  <r>
    <x v="0"/>
    <x v="0"/>
    <x v="0"/>
  </r>
  <r>
    <x v="11"/>
    <x v="12"/>
    <x v="2"/>
  </r>
  <r>
    <x v="6"/>
    <x v="6"/>
    <x v="0"/>
  </r>
  <r>
    <x v="0"/>
    <x v="0"/>
    <x v="0"/>
  </r>
  <r>
    <x v="30"/>
    <x v="31"/>
    <x v="2"/>
  </r>
  <r>
    <x v="12"/>
    <x v="13"/>
    <x v="0"/>
  </r>
  <r>
    <x v="3"/>
    <x v="3"/>
    <x v="2"/>
  </r>
  <r>
    <x v="15"/>
    <x v="16"/>
    <x v="0"/>
  </r>
  <r>
    <x v="28"/>
    <x v="29"/>
    <x v="0"/>
  </r>
  <r>
    <x v="45"/>
    <x v="46"/>
    <x v="2"/>
  </r>
  <r>
    <x v="13"/>
    <x v="14"/>
    <x v="0"/>
  </r>
  <r>
    <x v="11"/>
    <x v="12"/>
    <x v="0"/>
  </r>
  <r>
    <x v="17"/>
    <x v="18"/>
    <x v="2"/>
  </r>
  <r>
    <x v="4"/>
    <x v="4"/>
    <x v="0"/>
  </r>
  <r>
    <x v="27"/>
    <x v="28"/>
    <x v="0"/>
  </r>
  <r>
    <x v="21"/>
    <x v="22"/>
    <x v="2"/>
  </r>
  <r>
    <x v="11"/>
    <x v="12"/>
    <x v="2"/>
  </r>
  <r>
    <x v="31"/>
    <x v="32"/>
    <x v="3"/>
  </r>
  <r>
    <x v="15"/>
    <x v="16"/>
    <x v="1"/>
  </r>
  <r>
    <x v="16"/>
    <x v="17"/>
    <x v="2"/>
  </r>
  <r>
    <x v="46"/>
    <x v="47"/>
    <x v="0"/>
  </r>
  <r>
    <x v="48"/>
    <x v="49"/>
    <x v="2"/>
  </r>
  <r>
    <x v="14"/>
    <x v="15"/>
    <x v="3"/>
  </r>
  <r>
    <x v="12"/>
    <x v="13"/>
    <x v="1"/>
  </r>
  <r>
    <x v="25"/>
    <x v="26"/>
    <x v="0"/>
  </r>
  <r>
    <x v="40"/>
    <x v="41"/>
    <x v="2"/>
  </r>
  <r>
    <x v="35"/>
    <x v="36"/>
    <x v="2"/>
  </r>
  <r>
    <x v="2"/>
    <x v="2"/>
    <x v="0"/>
  </r>
  <r>
    <x v="41"/>
    <x v="42"/>
    <x v="0"/>
  </r>
  <r>
    <x v="42"/>
    <x v="43"/>
    <x v="2"/>
  </r>
  <r>
    <x v="39"/>
    <x v="40"/>
    <x v="0"/>
  </r>
  <r>
    <x v="5"/>
    <x v="5"/>
    <x v="0"/>
  </r>
  <r>
    <x v="46"/>
    <x v="47"/>
    <x v="0"/>
  </r>
  <r>
    <x v="6"/>
    <x v="6"/>
    <x v="0"/>
  </r>
  <r>
    <x v="6"/>
    <x v="9"/>
    <x v="2"/>
  </r>
  <r>
    <x v="11"/>
    <x v="12"/>
    <x v="0"/>
  </r>
  <r>
    <x v="11"/>
    <x v="12"/>
    <x v="0"/>
  </r>
  <r>
    <x v="12"/>
    <x v="13"/>
    <x v="0"/>
  </r>
  <r>
    <x v="17"/>
    <x v="18"/>
    <x v="2"/>
  </r>
  <r>
    <x v="48"/>
    <x v="49"/>
    <x v="0"/>
  </r>
  <r>
    <x v="9"/>
    <x v="10"/>
    <x v="0"/>
  </r>
  <r>
    <x v="43"/>
    <x v="44"/>
    <x v="2"/>
  </r>
  <r>
    <x v="46"/>
    <x v="47"/>
    <x v="2"/>
  </r>
  <r>
    <x v="6"/>
    <x v="6"/>
    <x v="0"/>
  </r>
  <r>
    <x v="24"/>
    <x v="25"/>
    <x v="3"/>
  </r>
  <r>
    <x v="4"/>
    <x v="4"/>
    <x v="3"/>
  </r>
  <r>
    <x v="26"/>
    <x v="27"/>
    <x v="0"/>
  </r>
  <r>
    <x v="26"/>
    <x v="27"/>
    <x v="2"/>
  </r>
  <r>
    <x v="8"/>
    <x v="8"/>
    <x v="0"/>
  </r>
  <r>
    <x v="35"/>
    <x v="36"/>
    <x v="0"/>
  </r>
  <r>
    <x v="18"/>
    <x v="19"/>
    <x v="0"/>
  </r>
  <r>
    <x v="15"/>
    <x v="16"/>
    <x v="1"/>
  </r>
  <r>
    <x v="6"/>
    <x v="9"/>
    <x v="0"/>
  </r>
  <r>
    <x v="11"/>
    <x v="12"/>
    <x v="2"/>
  </r>
  <r>
    <x v="2"/>
    <x v="2"/>
    <x v="0"/>
  </r>
  <r>
    <x v="10"/>
    <x v="11"/>
    <x v="0"/>
  </r>
  <r>
    <x v="27"/>
    <x v="28"/>
    <x v="0"/>
  </r>
  <r>
    <x v="2"/>
    <x v="2"/>
    <x v="1"/>
  </r>
  <r>
    <x v="31"/>
    <x v="32"/>
    <x v="0"/>
  </r>
  <r>
    <x v="10"/>
    <x v="11"/>
    <x v="0"/>
  </r>
  <r>
    <x v="28"/>
    <x v="29"/>
    <x v="2"/>
  </r>
  <r>
    <x v="20"/>
    <x v="21"/>
    <x v="2"/>
  </r>
  <r>
    <x v="20"/>
    <x v="21"/>
    <x v="0"/>
  </r>
  <r>
    <x v="6"/>
    <x v="9"/>
    <x v="0"/>
  </r>
  <r>
    <x v="44"/>
    <x v="45"/>
    <x v="3"/>
  </r>
  <r>
    <x v="1"/>
    <x v="1"/>
    <x v="2"/>
  </r>
  <r>
    <x v="29"/>
    <x v="30"/>
    <x v="0"/>
  </r>
  <r>
    <x v="45"/>
    <x v="46"/>
    <x v="5"/>
  </r>
  <r>
    <x v="31"/>
    <x v="32"/>
    <x v="0"/>
  </r>
  <r>
    <x v="38"/>
    <x v="39"/>
    <x v="2"/>
  </r>
  <r>
    <x v="15"/>
    <x v="16"/>
    <x v="0"/>
  </r>
  <r>
    <x v="41"/>
    <x v="42"/>
    <x v="0"/>
  </r>
  <r>
    <x v="32"/>
    <x v="33"/>
    <x v="0"/>
  </r>
  <r>
    <x v="35"/>
    <x v="36"/>
    <x v="3"/>
  </r>
  <r>
    <x v="8"/>
    <x v="8"/>
    <x v="0"/>
  </r>
  <r>
    <x v="25"/>
    <x v="26"/>
    <x v="0"/>
  </r>
  <r>
    <x v="2"/>
    <x v="2"/>
    <x v="0"/>
  </r>
  <r>
    <x v="24"/>
    <x v="25"/>
    <x v="0"/>
  </r>
  <r>
    <x v="0"/>
    <x v="0"/>
    <x v="0"/>
  </r>
  <r>
    <x v="48"/>
    <x v="49"/>
    <x v="0"/>
  </r>
  <r>
    <x v="26"/>
    <x v="27"/>
    <x v="0"/>
  </r>
  <r>
    <x v="19"/>
    <x v="20"/>
    <x v="2"/>
  </r>
  <r>
    <x v="4"/>
    <x v="4"/>
    <x v="3"/>
  </r>
  <r>
    <x v="5"/>
    <x v="5"/>
    <x v="2"/>
  </r>
  <r>
    <x v="32"/>
    <x v="33"/>
    <x v="2"/>
  </r>
  <r>
    <x v="46"/>
    <x v="47"/>
    <x v="1"/>
  </r>
  <r>
    <x v="22"/>
    <x v="23"/>
    <x v="0"/>
  </r>
  <r>
    <x v="6"/>
    <x v="6"/>
    <x v="0"/>
  </r>
  <r>
    <x v="5"/>
    <x v="5"/>
    <x v="2"/>
  </r>
  <r>
    <x v="36"/>
    <x v="37"/>
    <x v="0"/>
  </r>
  <r>
    <x v="37"/>
    <x v="38"/>
    <x v="2"/>
  </r>
  <r>
    <x v="25"/>
    <x v="26"/>
    <x v="1"/>
  </r>
  <r>
    <x v="9"/>
    <x v="10"/>
    <x v="1"/>
  </r>
  <r>
    <x v="39"/>
    <x v="40"/>
    <x v="0"/>
  </r>
  <r>
    <x v="3"/>
    <x v="3"/>
    <x v="2"/>
  </r>
  <r>
    <x v="7"/>
    <x v="7"/>
    <x v="2"/>
  </r>
  <r>
    <x v="42"/>
    <x v="43"/>
    <x v="2"/>
  </r>
  <r>
    <x v="2"/>
    <x v="2"/>
    <x v="0"/>
  </r>
  <r>
    <x v="31"/>
    <x v="32"/>
    <x v="0"/>
  </r>
  <r>
    <x v="36"/>
    <x v="37"/>
    <x v="2"/>
  </r>
  <r>
    <x v="11"/>
    <x v="12"/>
    <x v="0"/>
  </r>
  <r>
    <x v="30"/>
    <x v="31"/>
    <x v="2"/>
  </r>
  <r>
    <x v="6"/>
    <x v="6"/>
    <x v="0"/>
  </r>
  <r>
    <x v="44"/>
    <x v="45"/>
    <x v="2"/>
  </r>
  <r>
    <x v="21"/>
    <x v="22"/>
    <x v="2"/>
  </r>
  <r>
    <x v="38"/>
    <x v="39"/>
    <x v="2"/>
  </r>
  <r>
    <x v="6"/>
    <x v="6"/>
    <x v="0"/>
  </r>
  <r>
    <x v="13"/>
    <x v="14"/>
    <x v="0"/>
  </r>
  <r>
    <x v="42"/>
    <x v="43"/>
    <x v="2"/>
  </r>
  <r>
    <x v="6"/>
    <x v="9"/>
    <x v="1"/>
  </r>
  <r>
    <x v="36"/>
    <x v="37"/>
    <x v="0"/>
  </r>
  <r>
    <x v="0"/>
    <x v="0"/>
    <x v="0"/>
  </r>
  <r>
    <x v="36"/>
    <x v="37"/>
    <x v="0"/>
  </r>
  <r>
    <x v="7"/>
    <x v="7"/>
    <x v="2"/>
  </r>
  <r>
    <x v="16"/>
    <x v="17"/>
    <x v="2"/>
  </r>
  <r>
    <x v="8"/>
    <x v="8"/>
    <x v="0"/>
  </r>
  <r>
    <x v="5"/>
    <x v="5"/>
    <x v="2"/>
  </r>
  <r>
    <x v="2"/>
    <x v="2"/>
    <x v="4"/>
  </r>
  <r>
    <x v="6"/>
    <x v="6"/>
    <x v="0"/>
  </r>
  <r>
    <x v="22"/>
    <x v="23"/>
    <x v="2"/>
  </r>
  <r>
    <x v="42"/>
    <x v="43"/>
    <x v="3"/>
  </r>
  <r>
    <x v="8"/>
    <x v="8"/>
    <x v="0"/>
  </r>
  <r>
    <x v="31"/>
    <x v="32"/>
    <x v="2"/>
  </r>
  <r>
    <x v="25"/>
    <x v="26"/>
    <x v="0"/>
  </r>
  <r>
    <x v="11"/>
    <x v="12"/>
    <x v="2"/>
  </r>
  <r>
    <x v="25"/>
    <x v="26"/>
    <x v="0"/>
  </r>
  <r>
    <x v="37"/>
    <x v="38"/>
    <x v="2"/>
  </r>
  <r>
    <x v="8"/>
    <x v="8"/>
    <x v="4"/>
  </r>
  <r>
    <x v="2"/>
    <x v="2"/>
    <x v="0"/>
  </r>
  <r>
    <x v="2"/>
    <x v="2"/>
    <x v="0"/>
  </r>
  <r>
    <x v="22"/>
    <x v="23"/>
    <x v="2"/>
  </r>
  <r>
    <x v="5"/>
    <x v="5"/>
    <x v="1"/>
  </r>
  <r>
    <x v="33"/>
    <x v="34"/>
    <x v="2"/>
  </r>
  <r>
    <x v="45"/>
    <x v="46"/>
    <x v="0"/>
  </r>
  <r>
    <x v="11"/>
    <x v="12"/>
    <x v="0"/>
  </r>
  <r>
    <x v="48"/>
    <x v="49"/>
    <x v="2"/>
  </r>
  <r>
    <x v="23"/>
    <x v="24"/>
    <x v="2"/>
  </r>
  <r>
    <x v="44"/>
    <x v="45"/>
    <x v="0"/>
  </r>
  <r>
    <x v="5"/>
    <x v="5"/>
    <x v="3"/>
  </r>
  <r>
    <x v="48"/>
    <x v="49"/>
    <x v="0"/>
  </r>
  <r>
    <x v="7"/>
    <x v="7"/>
    <x v="3"/>
  </r>
  <r>
    <x v="12"/>
    <x v="13"/>
    <x v="0"/>
  </r>
  <r>
    <x v="6"/>
    <x v="6"/>
    <x v="1"/>
  </r>
  <r>
    <x v="10"/>
    <x v="11"/>
    <x v="0"/>
  </r>
  <r>
    <x v="13"/>
    <x v="14"/>
    <x v="0"/>
  </r>
  <r>
    <x v="23"/>
    <x v="24"/>
    <x v="2"/>
  </r>
  <r>
    <x v="5"/>
    <x v="5"/>
    <x v="2"/>
  </r>
  <r>
    <x v="0"/>
    <x v="0"/>
    <x v="0"/>
  </r>
  <r>
    <x v="6"/>
    <x v="9"/>
    <x v="1"/>
  </r>
  <r>
    <x v="23"/>
    <x v="24"/>
    <x v="0"/>
  </r>
  <r>
    <x v="30"/>
    <x v="31"/>
    <x v="2"/>
  </r>
  <r>
    <x v="5"/>
    <x v="5"/>
    <x v="0"/>
  </r>
  <r>
    <x v="34"/>
    <x v="35"/>
    <x v="2"/>
  </r>
  <r>
    <x v="29"/>
    <x v="30"/>
    <x v="0"/>
  </r>
  <r>
    <x v="26"/>
    <x v="27"/>
    <x v="0"/>
  </r>
  <r>
    <x v="30"/>
    <x v="31"/>
    <x v="0"/>
  </r>
  <r>
    <x v="31"/>
    <x v="32"/>
    <x v="0"/>
  </r>
  <r>
    <x v="19"/>
    <x v="20"/>
    <x v="2"/>
  </r>
  <r>
    <x v="2"/>
    <x v="2"/>
    <x v="0"/>
  </r>
  <r>
    <x v="10"/>
    <x v="11"/>
    <x v="0"/>
  </r>
  <r>
    <x v="17"/>
    <x v="18"/>
    <x v="2"/>
  </r>
  <r>
    <x v="40"/>
    <x v="41"/>
    <x v="2"/>
  </r>
  <r>
    <x v="13"/>
    <x v="14"/>
    <x v="1"/>
  </r>
  <r>
    <x v="41"/>
    <x v="42"/>
    <x v="0"/>
  </r>
  <r>
    <x v="31"/>
    <x v="32"/>
    <x v="0"/>
  </r>
  <r>
    <x v="11"/>
    <x v="12"/>
    <x v="1"/>
  </r>
  <r>
    <x v="3"/>
    <x v="3"/>
    <x v="0"/>
  </r>
  <r>
    <x v="19"/>
    <x v="20"/>
    <x v="2"/>
  </r>
  <r>
    <x v="25"/>
    <x v="26"/>
    <x v="0"/>
  </r>
  <r>
    <x v="31"/>
    <x v="32"/>
    <x v="2"/>
  </r>
  <r>
    <x v="42"/>
    <x v="43"/>
    <x v="2"/>
  </r>
  <r>
    <x v="6"/>
    <x v="6"/>
    <x v="0"/>
  </r>
  <r>
    <x v="20"/>
    <x v="21"/>
    <x v="0"/>
  </r>
  <r>
    <x v="35"/>
    <x v="36"/>
    <x v="2"/>
  </r>
  <r>
    <x v="11"/>
    <x v="12"/>
    <x v="0"/>
  </r>
  <r>
    <x v="6"/>
    <x v="6"/>
    <x v="2"/>
  </r>
  <r>
    <x v="45"/>
    <x v="46"/>
    <x v="2"/>
  </r>
  <r>
    <x v="33"/>
    <x v="34"/>
    <x v="2"/>
  </r>
  <r>
    <x v="35"/>
    <x v="36"/>
    <x v="0"/>
  </r>
  <r>
    <x v="41"/>
    <x v="42"/>
    <x v="0"/>
  </r>
  <r>
    <x v="0"/>
    <x v="0"/>
    <x v="1"/>
  </r>
  <r>
    <x v="11"/>
    <x v="12"/>
    <x v="0"/>
  </r>
  <r>
    <x v="12"/>
    <x v="13"/>
    <x v="1"/>
  </r>
  <r>
    <x v="28"/>
    <x v="29"/>
    <x v="2"/>
  </r>
  <r>
    <x v="23"/>
    <x v="24"/>
    <x v="2"/>
  </r>
  <r>
    <x v="38"/>
    <x v="39"/>
    <x v="0"/>
  </r>
  <r>
    <x v="0"/>
    <x v="0"/>
    <x v="0"/>
  </r>
  <r>
    <x v="5"/>
    <x v="5"/>
    <x v="1"/>
  </r>
  <r>
    <x v="3"/>
    <x v="3"/>
    <x v="2"/>
  </r>
  <r>
    <x v="1"/>
    <x v="1"/>
    <x v="0"/>
  </r>
  <r>
    <x v="6"/>
    <x v="6"/>
    <x v="0"/>
  </r>
  <r>
    <x v="8"/>
    <x v="8"/>
    <x v="0"/>
  </r>
  <r>
    <x v="1"/>
    <x v="1"/>
    <x v="1"/>
  </r>
  <r>
    <x v="35"/>
    <x v="36"/>
    <x v="0"/>
  </r>
  <r>
    <x v="2"/>
    <x v="2"/>
    <x v="4"/>
  </r>
  <r>
    <x v="2"/>
    <x v="2"/>
    <x v="0"/>
  </r>
  <r>
    <x v="15"/>
    <x v="16"/>
    <x v="1"/>
  </r>
  <r>
    <x v="21"/>
    <x v="22"/>
    <x v="0"/>
  </r>
  <r>
    <x v="10"/>
    <x v="11"/>
    <x v="1"/>
  </r>
  <r>
    <x v="10"/>
    <x v="11"/>
    <x v="0"/>
  </r>
  <r>
    <x v="10"/>
    <x v="11"/>
    <x v="0"/>
  </r>
  <r>
    <x v="2"/>
    <x v="2"/>
    <x v="0"/>
  </r>
  <r>
    <x v="18"/>
    <x v="19"/>
    <x v="0"/>
  </r>
  <r>
    <x v="11"/>
    <x v="12"/>
    <x v="4"/>
  </r>
  <r>
    <x v="0"/>
    <x v="0"/>
    <x v="0"/>
  </r>
  <r>
    <x v="33"/>
    <x v="34"/>
    <x v="0"/>
  </r>
  <r>
    <x v="2"/>
    <x v="2"/>
    <x v="0"/>
  </r>
  <r>
    <x v="15"/>
    <x v="16"/>
    <x v="0"/>
  </r>
  <r>
    <x v="1"/>
    <x v="1"/>
    <x v="2"/>
  </r>
  <r>
    <x v="31"/>
    <x v="32"/>
    <x v="2"/>
  </r>
  <r>
    <x v="22"/>
    <x v="23"/>
    <x v="0"/>
  </r>
  <r>
    <x v="24"/>
    <x v="25"/>
    <x v="2"/>
  </r>
  <r>
    <x v="4"/>
    <x v="4"/>
    <x v="0"/>
  </r>
  <r>
    <x v="13"/>
    <x v="14"/>
    <x v="0"/>
  </r>
  <r>
    <x v="28"/>
    <x v="29"/>
    <x v="2"/>
  </r>
  <r>
    <x v="15"/>
    <x v="16"/>
    <x v="0"/>
  </r>
  <r>
    <x v="6"/>
    <x v="6"/>
    <x v="0"/>
  </r>
  <r>
    <x v="8"/>
    <x v="8"/>
    <x v="0"/>
  </r>
  <r>
    <x v="31"/>
    <x v="32"/>
    <x v="0"/>
  </r>
  <r>
    <x v="42"/>
    <x v="43"/>
    <x v="2"/>
  </r>
  <r>
    <x v="29"/>
    <x v="30"/>
    <x v="2"/>
  </r>
  <r>
    <x v="0"/>
    <x v="0"/>
    <x v="2"/>
  </r>
  <r>
    <x v="44"/>
    <x v="45"/>
    <x v="2"/>
  </r>
  <r>
    <x v="2"/>
    <x v="2"/>
    <x v="0"/>
  </r>
  <r>
    <x v="30"/>
    <x v="31"/>
    <x v="2"/>
  </r>
  <r>
    <x v="2"/>
    <x v="2"/>
    <x v="1"/>
  </r>
  <r>
    <x v="34"/>
    <x v="35"/>
    <x v="2"/>
  </r>
  <r>
    <x v="40"/>
    <x v="41"/>
    <x v="2"/>
  </r>
  <r>
    <x v="41"/>
    <x v="42"/>
    <x v="2"/>
  </r>
  <r>
    <x v="31"/>
    <x v="32"/>
    <x v="0"/>
  </r>
  <r>
    <x v="1"/>
    <x v="1"/>
    <x v="2"/>
  </r>
  <r>
    <x v="33"/>
    <x v="34"/>
    <x v="3"/>
  </r>
  <r>
    <x v="9"/>
    <x v="10"/>
    <x v="0"/>
  </r>
  <r>
    <x v="25"/>
    <x v="26"/>
    <x v="0"/>
  </r>
  <r>
    <x v="21"/>
    <x v="22"/>
    <x v="2"/>
  </r>
  <r>
    <x v="1"/>
    <x v="1"/>
    <x v="0"/>
  </r>
  <r>
    <x v="6"/>
    <x v="6"/>
    <x v="0"/>
  </r>
  <r>
    <x v="28"/>
    <x v="29"/>
    <x v="3"/>
  </r>
  <r>
    <x v="41"/>
    <x v="42"/>
    <x v="0"/>
  </r>
  <r>
    <x v="13"/>
    <x v="14"/>
    <x v="0"/>
  </r>
  <r>
    <x v="24"/>
    <x v="25"/>
    <x v="0"/>
  </r>
  <r>
    <x v="11"/>
    <x v="12"/>
    <x v="3"/>
  </r>
  <r>
    <x v="9"/>
    <x v="10"/>
    <x v="0"/>
  </r>
  <r>
    <x v="40"/>
    <x v="41"/>
    <x v="2"/>
  </r>
  <r>
    <x v="46"/>
    <x v="47"/>
    <x v="2"/>
  </r>
  <r>
    <x v="35"/>
    <x v="36"/>
    <x v="2"/>
  </r>
  <r>
    <x v="15"/>
    <x v="16"/>
    <x v="0"/>
  </r>
  <r>
    <x v="11"/>
    <x v="12"/>
    <x v="1"/>
  </r>
  <r>
    <x v="6"/>
    <x v="6"/>
    <x v="0"/>
  </r>
  <r>
    <x v="34"/>
    <x v="35"/>
    <x v="2"/>
  </r>
  <r>
    <x v="18"/>
    <x v="19"/>
    <x v="3"/>
  </r>
  <r>
    <x v="6"/>
    <x v="6"/>
    <x v="0"/>
  </r>
  <r>
    <x v="1"/>
    <x v="1"/>
    <x v="4"/>
  </r>
  <r>
    <x v="5"/>
    <x v="5"/>
    <x v="3"/>
  </r>
  <r>
    <x v="34"/>
    <x v="35"/>
    <x v="0"/>
  </r>
  <r>
    <x v="8"/>
    <x v="8"/>
    <x v="0"/>
  </r>
  <r>
    <x v="4"/>
    <x v="4"/>
    <x v="2"/>
  </r>
  <r>
    <x v="42"/>
    <x v="43"/>
    <x v="2"/>
  </r>
  <r>
    <x v="19"/>
    <x v="20"/>
    <x v="2"/>
  </r>
  <r>
    <x v="1"/>
    <x v="1"/>
    <x v="1"/>
  </r>
  <r>
    <x v="38"/>
    <x v="39"/>
    <x v="3"/>
  </r>
  <r>
    <x v="2"/>
    <x v="2"/>
    <x v="0"/>
  </r>
  <r>
    <x v="5"/>
    <x v="5"/>
    <x v="4"/>
  </r>
  <r>
    <x v="26"/>
    <x v="27"/>
    <x v="2"/>
  </r>
  <r>
    <x v="6"/>
    <x v="9"/>
    <x v="1"/>
  </r>
  <r>
    <x v="41"/>
    <x v="42"/>
    <x v="1"/>
  </r>
  <r>
    <x v="9"/>
    <x v="10"/>
    <x v="0"/>
  </r>
  <r>
    <x v="30"/>
    <x v="31"/>
    <x v="2"/>
  </r>
  <r>
    <x v="45"/>
    <x v="46"/>
    <x v="2"/>
  </r>
  <r>
    <x v="5"/>
    <x v="5"/>
    <x v="4"/>
  </r>
  <r>
    <x v="43"/>
    <x v="44"/>
    <x v="2"/>
  </r>
  <r>
    <x v="6"/>
    <x v="6"/>
    <x v="0"/>
  </r>
  <r>
    <x v="23"/>
    <x v="24"/>
    <x v="2"/>
  </r>
  <r>
    <x v="31"/>
    <x v="32"/>
    <x v="0"/>
  </r>
  <r>
    <x v="28"/>
    <x v="29"/>
    <x v="3"/>
  </r>
  <r>
    <x v="9"/>
    <x v="10"/>
    <x v="0"/>
  </r>
  <r>
    <x v="15"/>
    <x v="16"/>
    <x v="0"/>
  </r>
  <r>
    <x v="34"/>
    <x v="35"/>
    <x v="2"/>
  </r>
  <r>
    <x v="5"/>
    <x v="5"/>
    <x v="0"/>
  </r>
  <r>
    <x v="41"/>
    <x v="42"/>
    <x v="0"/>
  </r>
  <r>
    <x v="10"/>
    <x v="11"/>
    <x v="0"/>
  </r>
  <r>
    <x v="43"/>
    <x v="44"/>
    <x v="2"/>
  </r>
  <r>
    <x v="0"/>
    <x v="0"/>
    <x v="0"/>
  </r>
  <r>
    <x v="31"/>
    <x v="32"/>
    <x v="0"/>
  </r>
  <r>
    <x v="4"/>
    <x v="4"/>
    <x v="2"/>
  </r>
  <r>
    <x v="1"/>
    <x v="1"/>
    <x v="1"/>
  </r>
  <r>
    <x v="7"/>
    <x v="7"/>
    <x v="2"/>
  </r>
  <r>
    <x v="40"/>
    <x v="41"/>
    <x v="0"/>
  </r>
  <r>
    <x v="38"/>
    <x v="39"/>
    <x v="2"/>
  </r>
  <r>
    <x v="3"/>
    <x v="3"/>
    <x v="0"/>
  </r>
  <r>
    <x v="47"/>
    <x v="48"/>
    <x v="0"/>
  </r>
  <r>
    <x v="4"/>
    <x v="4"/>
    <x v="2"/>
  </r>
  <r>
    <x v="2"/>
    <x v="2"/>
    <x v="0"/>
  </r>
  <r>
    <x v="41"/>
    <x v="42"/>
    <x v="2"/>
  </r>
  <r>
    <x v="11"/>
    <x v="12"/>
    <x v="2"/>
  </r>
  <r>
    <x v="6"/>
    <x v="6"/>
    <x v="1"/>
  </r>
  <r>
    <x v="17"/>
    <x v="18"/>
    <x v="2"/>
  </r>
  <r>
    <x v="22"/>
    <x v="23"/>
    <x v="0"/>
  </r>
  <r>
    <x v="2"/>
    <x v="2"/>
    <x v="0"/>
  </r>
  <r>
    <x v="0"/>
    <x v="0"/>
    <x v="0"/>
  </r>
  <r>
    <x v="13"/>
    <x v="14"/>
    <x v="1"/>
  </r>
  <r>
    <x v="10"/>
    <x v="11"/>
    <x v="0"/>
  </r>
  <r>
    <x v="42"/>
    <x v="43"/>
    <x v="0"/>
  </r>
  <r>
    <x v="23"/>
    <x v="24"/>
    <x v="2"/>
  </r>
  <r>
    <x v="3"/>
    <x v="3"/>
    <x v="2"/>
  </r>
  <r>
    <x v="6"/>
    <x v="9"/>
    <x v="0"/>
  </r>
  <r>
    <x v="33"/>
    <x v="34"/>
    <x v="0"/>
  </r>
  <r>
    <x v="4"/>
    <x v="4"/>
    <x v="0"/>
  </r>
  <r>
    <x v="35"/>
    <x v="36"/>
    <x v="3"/>
  </r>
  <r>
    <x v="22"/>
    <x v="23"/>
    <x v="0"/>
  </r>
  <r>
    <x v="28"/>
    <x v="29"/>
    <x v="2"/>
  </r>
  <r>
    <x v="16"/>
    <x v="17"/>
    <x v="2"/>
  </r>
  <r>
    <x v="16"/>
    <x v="17"/>
    <x v="0"/>
  </r>
  <r>
    <x v="2"/>
    <x v="2"/>
    <x v="0"/>
  </r>
  <r>
    <x v="44"/>
    <x v="45"/>
    <x v="0"/>
  </r>
  <r>
    <x v="6"/>
    <x v="6"/>
    <x v="0"/>
  </r>
  <r>
    <x v="2"/>
    <x v="2"/>
    <x v="0"/>
  </r>
  <r>
    <x v="5"/>
    <x v="5"/>
    <x v="1"/>
  </r>
  <r>
    <x v="11"/>
    <x v="12"/>
    <x v="2"/>
  </r>
  <r>
    <x v="5"/>
    <x v="5"/>
    <x v="0"/>
  </r>
  <r>
    <x v="2"/>
    <x v="2"/>
    <x v="1"/>
  </r>
  <r>
    <x v="13"/>
    <x v="14"/>
    <x v="0"/>
  </r>
  <r>
    <x v="7"/>
    <x v="7"/>
    <x v="2"/>
  </r>
  <r>
    <x v="25"/>
    <x v="26"/>
    <x v="0"/>
  </r>
  <r>
    <x v="15"/>
    <x v="16"/>
    <x v="0"/>
  </r>
  <r>
    <x v="24"/>
    <x v="25"/>
    <x v="2"/>
  </r>
  <r>
    <x v="15"/>
    <x v="16"/>
    <x v="0"/>
  </r>
  <r>
    <x v="4"/>
    <x v="4"/>
    <x v="2"/>
  </r>
  <r>
    <x v="3"/>
    <x v="3"/>
    <x v="2"/>
  </r>
  <r>
    <x v="3"/>
    <x v="3"/>
    <x v="3"/>
  </r>
  <r>
    <x v="12"/>
    <x v="13"/>
    <x v="0"/>
  </r>
  <r>
    <x v="48"/>
    <x v="49"/>
    <x v="2"/>
  </r>
  <r>
    <x v="38"/>
    <x v="39"/>
    <x v="0"/>
  </r>
  <r>
    <x v="8"/>
    <x v="8"/>
    <x v="1"/>
  </r>
  <r>
    <x v="6"/>
    <x v="6"/>
    <x v="0"/>
  </r>
  <r>
    <x v="29"/>
    <x v="30"/>
    <x v="2"/>
  </r>
  <r>
    <x v="10"/>
    <x v="11"/>
    <x v="0"/>
  </r>
  <r>
    <x v="20"/>
    <x v="21"/>
    <x v="3"/>
  </r>
  <r>
    <x v="14"/>
    <x v="15"/>
    <x v="0"/>
  </r>
  <r>
    <x v="6"/>
    <x v="9"/>
    <x v="2"/>
  </r>
  <r>
    <x v="45"/>
    <x v="46"/>
    <x v="2"/>
  </r>
  <r>
    <x v="14"/>
    <x v="15"/>
    <x v="2"/>
  </r>
  <r>
    <x v="15"/>
    <x v="16"/>
    <x v="0"/>
  </r>
  <r>
    <x v="2"/>
    <x v="2"/>
    <x v="0"/>
  </r>
  <r>
    <x v="31"/>
    <x v="32"/>
    <x v="0"/>
  </r>
  <r>
    <x v="6"/>
    <x v="6"/>
    <x v="0"/>
  </r>
  <r>
    <x v="21"/>
    <x v="22"/>
    <x v="2"/>
  </r>
  <r>
    <x v="9"/>
    <x v="10"/>
    <x v="0"/>
  </r>
  <r>
    <x v="2"/>
    <x v="2"/>
    <x v="0"/>
  </r>
  <r>
    <x v="12"/>
    <x v="13"/>
    <x v="1"/>
  </r>
  <r>
    <x v="35"/>
    <x v="36"/>
    <x v="2"/>
  </r>
  <r>
    <x v="15"/>
    <x v="16"/>
    <x v="1"/>
  </r>
  <r>
    <x v="31"/>
    <x v="32"/>
    <x v="0"/>
  </r>
  <r>
    <x v="10"/>
    <x v="11"/>
    <x v="0"/>
  </r>
  <r>
    <x v="8"/>
    <x v="8"/>
    <x v="0"/>
  </r>
  <r>
    <x v="6"/>
    <x v="9"/>
    <x v="1"/>
  </r>
  <r>
    <x v="0"/>
    <x v="0"/>
    <x v="0"/>
  </r>
  <r>
    <x v="24"/>
    <x v="25"/>
    <x v="2"/>
  </r>
  <r>
    <x v="15"/>
    <x v="16"/>
    <x v="0"/>
  </r>
  <r>
    <x v="41"/>
    <x v="42"/>
    <x v="0"/>
  </r>
  <r>
    <x v="38"/>
    <x v="39"/>
    <x v="2"/>
  </r>
  <r>
    <x v="2"/>
    <x v="2"/>
    <x v="0"/>
  </r>
  <r>
    <x v="0"/>
    <x v="0"/>
    <x v="0"/>
  </r>
  <r>
    <x v="24"/>
    <x v="25"/>
    <x v="2"/>
  </r>
  <r>
    <x v="12"/>
    <x v="13"/>
    <x v="0"/>
  </r>
  <r>
    <x v="6"/>
    <x v="6"/>
    <x v="0"/>
  </r>
  <r>
    <x v="11"/>
    <x v="12"/>
    <x v="0"/>
  </r>
  <r>
    <x v="38"/>
    <x v="39"/>
    <x v="0"/>
  </r>
  <r>
    <x v="20"/>
    <x v="21"/>
    <x v="2"/>
  </r>
  <r>
    <x v="34"/>
    <x v="35"/>
    <x v="2"/>
  </r>
  <r>
    <x v="6"/>
    <x v="6"/>
    <x v="0"/>
  </r>
  <r>
    <x v="32"/>
    <x v="33"/>
    <x v="2"/>
  </r>
  <r>
    <x v="9"/>
    <x v="10"/>
    <x v="0"/>
  </r>
  <r>
    <x v="6"/>
    <x v="9"/>
    <x v="2"/>
  </r>
  <r>
    <x v="6"/>
    <x v="6"/>
    <x v="0"/>
  </r>
  <r>
    <x v="6"/>
    <x v="9"/>
    <x v="1"/>
  </r>
  <r>
    <x v="26"/>
    <x v="27"/>
    <x v="2"/>
  </r>
  <r>
    <x v="2"/>
    <x v="2"/>
    <x v="0"/>
  </r>
  <r>
    <x v="26"/>
    <x v="27"/>
    <x v="2"/>
  </r>
  <r>
    <x v="43"/>
    <x v="44"/>
    <x v="2"/>
  </r>
  <r>
    <x v="6"/>
    <x v="9"/>
    <x v="0"/>
  </r>
  <r>
    <x v="6"/>
    <x v="6"/>
    <x v="0"/>
  </r>
  <r>
    <x v="10"/>
    <x v="11"/>
    <x v="0"/>
  </r>
  <r>
    <x v="34"/>
    <x v="35"/>
    <x v="0"/>
  </r>
  <r>
    <x v="29"/>
    <x v="30"/>
    <x v="0"/>
  </r>
  <r>
    <x v="2"/>
    <x v="2"/>
    <x v="0"/>
  </r>
  <r>
    <x v="41"/>
    <x v="42"/>
    <x v="2"/>
  </r>
  <r>
    <x v="16"/>
    <x v="17"/>
    <x v="2"/>
  </r>
  <r>
    <x v="34"/>
    <x v="35"/>
    <x v="2"/>
  </r>
  <r>
    <x v="45"/>
    <x v="46"/>
    <x v="0"/>
  </r>
  <r>
    <x v="11"/>
    <x v="12"/>
    <x v="0"/>
  </r>
  <r>
    <x v="15"/>
    <x v="16"/>
    <x v="0"/>
  </r>
  <r>
    <x v="3"/>
    <x v="3"/>
    <x v="2"/>
  </r>
  <r>
    <x v="28"/>
    <x v="29"/>
    <x v="2"/>
  </r>
  <r>
    <x v="25"/>
    <x v="26"/>
    <x v="0"/>
  </r>
  <r>
    <x v="0"/>
    <x v="0"/>
    <x v="0"/>
  </r>
  <r>
    <x v="4"/>
    <x v="4"/>
    <x v="0"/>
  </r>
  <r>
    <x v="45"/>
    <x v="46"/>
    <x v="2"/>
  </r>
  <r>
    <x v="35"/>
    <x v="36"/>
    <x v="2"/>
  </r>
  <r>
    <x v="6"/>
    <x v="9"/>
    <x v="2"/>
  </r>
  <r>
    <x v="33"/>
    <x v="34"/>
    <x v="2"/>
  </r>
  <r>
    <x v="1"/>
    <x v="1"/>
    <x v="1"/>
  </r>
  <r>
    <x v="46"/>
    <x v="47"/>
    <x v="2"/>
  </r>
  <r>
    <x v="25"/>
    <x v="26"/>
    <x v="0"/>
  </r>
  <r>
    <x v="2"/>
    <x v="2"/>
    <x v="0"/>
  </r>
  <r>
    <x v="27"/>
    <x v="28"/>
    <x v="0"/>
  </r>
  <r>
    <x v="6"/>
    <x v="6"/>
    <x v="0"/>
  </r>
  <r>
    <x v="10"/>
    <x v="11"/>
    <x v="0"/>
  </r>
  <r>
    <x v="12"/>
    <x v="13"/>
    <x v="0"/>
  </r>
  <r>
    <x v="33"/>
    <x v="34"/>
    <x v="2"/>
  </r>
  <r>
    <x v="2"/>
    <x v="2"/>
    <x v="0"/>
  </r>
  <r>
    <x v="21"/>
    <x v="22"/>
    <x v="2"/>
  </r>
  <r>
    <x v="46"/>
    <x v="47"/>
    <x v="2"/>
  </r>
  <r>
    <x v="10"/>
    <x v="11"/>
    <x v="0"/>
  </r>
  <r>
    <x v="12"/>
    <x v="13"/>
    <x v="0"/>
  </r>
  <r>
    <x v="12"/>
    <x v="13"/>
    <x v="2"/>
  </r>
  <r>
    <x v="46"/>
    <x v="47"/>
    <x v="2"/>
  </r>
  <r>
    <x v="25"/>
    <x v="26"/>
    <x v="0"/>
  </r>
  <r>
    <x v="27"/>
    <x v="28"/>
    <x v="1"/>
  </r>
  <r>
    <x v="41"/>
    <x v="42"/>
    <x v="1"/>
  </r>
  <r>
    <x v="24"/>
    <x v="25"/>
    <x v="0"/>
  </r>
  <r>
    <x v="33"/>
    <x v="34"/>
    <x v="2"/>
  </r>
  <r>
    <x v="42"/>
    <x v="43"/>
    <x v="2"/>
  </r>
  <r>
    <x v="31"/>
    <x v="32"/>
    <x v="0"/>
  </r>
  <r>
    <x v="10"/>
    <x v="11"/>
    <x v="0"/>
  </r>
  <r>
    <x v="18"/>
    <x v="19"/>
    <x v="0"/>
  </r>
  <r>
    <x v="9"/>
    <x v="10"/>
    <x v="0"/>
  </r>
  <r>
    <x v="20"/>
    <x v="21"/>
    <x v="2"/>
  </r>
  <r>
    <x v="6"/>
    <x v="9"/>
    <x v="0"/>
  </r>
  <r>
    <x v="33"/>
    <x v="34"/>
    <x v="0"/>
  </r>
  <r>
    <x v="42"/>
    <x v="43"/>
    <x v="2"/>
  </r>
  <r>
    <x v="6"/>
    <x v="6"/>
    <x v="0"/>
  </r>
  <r>
    <x v="15"/>
    <x v="16"/>
    <x v="0"/>
  </r>
  <r>
    <x v="5"/>
    <x v="5"/>
    <x v="0"/>
  </r>
  <r>
    <x v="25"/>
    <x v="26"/>
    <x v="0"/>
  </r>
  <r>
    <x v="16"/>
    <x v="17"/>
    <x v="2"/>
  </r>
  <r>
    <x v="14"/>
    <x v="15"/>
    <x v="2"/>
  </r>
  <r>
    <x v="6"/>
    <x v="6"/>
    <x v="0"/>
  </r>
  <r>
    <x v="22"/>
    <x v="23"/>
    <x v="2"/>
  </r>
  <r>
    <x v="3"/>
    <x v="3"/>
    <x v="0"/>
  </r>
  <r>
    <x v="29"/>
    <x v="30"/>
    <x v="3"/>
  </r>
  <r>
    <x v="41"/>
    <x v="42"/>
    <x v="1"/>
  </r>
  <r>
    <x v="36"/>
    <x v="37"/>
    <x v="2"/>
  </r>
  <r>
    <x v="42"/>
    <x v="43"/>
    <x v="2"/>
  </r>
  <r>
    <x v="48"/>
    <x v="49"/>
    <x v="2"/>
  </r>
  <r>
    <x v="5"/>
    <x v="5"/>
    <x v="0"/>
  </r>
  <r>
    <x v="6"/>
    <x v="6"/>
    <x v="1"/>
  </r>
  <r>
    <x v="1"/>
    <x v="1"/>
    <x v="1"/>
  </r>
  <r>
    <x v="9"/>
    <x v="10"/>
    <x v="0"/>
  </r>
  <r>
    <x v="6"/>
    <x v="6"/>
    <x v="0"/>
  </r>
  <r>
    <x v="32"/>
    <x v="33"/>
    <x v="0"/>
  </r>
  <r>
    <x v="2"/>
    <x v="2"/>
    <x v="2"/>
  </r>
  <r>
    <x v="5"/>
    <x v="5"/>
    <x v="2"/>
  </r>
  <r>
    <x v="29"/>
    <x v="30"/>
    <x v="2"/>
  </r>
  <r>
    <x v="42"/>
    <x v="43"/>
    <x v="2"/>
  </r>
  <r>
    <x v="27"/>
    <x v="28"/>
    <x v="0"/>
  </r>
  <r>
    <x v="11"/>
    <x v="12"/>
    <x v="2"/>
  </r>
  <r>
    <x v="8"/>
    <x v="8"/>
    <x v="0"/>
  </r>
  <r>
    <x v="17"/>
    <x v="18"/>
    <x v="2"/>
  </r>
  <r>
    <x v="11"/>
    <x v="12"/>
    <x v="0"/>
  </r>
  <r>
    <x v="15"/>
    <x v="16"/>
    <x v="0"/>
  </r>
  <r>
    <x v="30"/>
    <x v="31"/>
    <x v="0"/>
  </r>
  <r>
    <x v="45"/>
    <x v="46"/>
    <x v="0"/>
  </r>
  <r>
    <x v="12"/>
    <x v="13"/>
    <x v="1"/>
  </r>
  <r>
    <x v="25"/>
    <x v="26"/>
    <x v="0"/>
  </r>
  <r>
    <x v="0"/>
    <x v="0"/>
    <x v="0"/>
  </r>
  <r>
    <x v="5"/>
    <x v="5"/>
    <x v="2"/>
  </r>
  <r>
    <x v="8"/>
    <x v="8"/>
    <x v="0"/>
  </r>
  <r>
    <x v="6"/>
    <x v="9"/>
    <x v="0"/>
  </r>
  <r>
    <x v="11"/>
    <x v="12"/>
    <x v="0"/>
  </r>
  <r>
    <x v="13"/>
    <x v="14"/>
    <x v="0"/>
  </r>
  <r>
    <x v="19"/>
    <x v="20"/>
    <x v="0"/>
  </r>
  <r>
    <x v="35"/>
    <x v="36"/>
    <x v="2"/>
  </r>
  <r>
    <x v="25"/>
    <x v="26"/>
    <x v="0"/>
  </r>
  <r>
    <x v="15"/>
    <x v="16"/>
    <x v="0"/>
  </r>
  <r>
    <x v="13"/>
    <x v="14"/>
    <x v="0"/>
  </r>
  <r>
    <x v="37"/>
    <x v="38"/>
    <x v="2"/>
  </r>
  <r>
    <x v="5"/>
    <x v="5"/>
    <x v="0"/>
  </r>
  <r>
    <x v="39"/>
    <x v="40"/>
    <x v="1"/>
  </r>
  <r>
    <x v="17"/>
    <x v="18"/>
    <x v="0"/>
  </r>
  <r>
    <x v="22"/>
    <x v="23"/>
    <x v="2"/>
  </r>
  <r>
    <x v="9"/>
    <x v="10"/>
    <x v="1"/>
  </r>
  <r>
    <x v="22"/>
    <x v="23"/>
    <x v="0"/>
  </r>
  <r>
    <x v="22"/>
    <x v="23"/>
    <x v="2"/>
  </r>
  <r>
    <x v="15"/>
    <x v="16"/>
    <x v="0"/>
  </r>
  <r>
    <x v="34"/>
    <x v="35"/>
    <x v="2"/>
  </r>
  <r>
    <x v="12"/>
    <x v="13"/>
    <x v="0"/>
  </r>
  <r>
    <x v="5"/>
    <x v="5"/>
    <x v="0"/>
  </r>
  <r>
    <x v="0"/>
    <x v="0"/>
    <x v="0"/>
  </r>
  <r>
    <x v="32"/>
    <x v="33"/>
    <x v="1"/>
  </r>
  <r>
    <x v="47"/>
    <x v="48"/>
    <x v="2"/>
  </r>
  <r>
    <x v="15"/>
    <x v="16"/>
    <x v="0"/>
  </r>
  <r>
    <x v="31"/>
    <x v="32"/>
    <x v="2"/>
  </r>
  <r>
    <x v="17"/>
    <x v="18"/>
    <x v="2"/>
  </r>
  <r>
    <x v="24"/>
    <x v="25"/>
    <x v="2"/>
  </r>
  <r>
    <x v="8"/>
    <x v="8"/>
    <x v="1"/>
  </r>
  <r>
    <x v="20"/>
    <x v="21"/>
    <x v="2"/>
  </r>
  <r>
    <x v="9"/>
    <x v="10"/>
    <x v="1"/>
  </r>
  <r>
    <x v="31"/>
    <x v="32"/>
    <x v="2"/>
  </r>
  <r>
    <x v="41"/>
    <x v="42"/>
    <x v="1"/>
  </r>
  <r>
    <x v="38"/>
    <x v="39"/>
    <x v="0"/>
  </r>
  <r>
    <x v="25"/>
    <x v="26"/>
    <x v="0"/>
  </r>
  <r>
    <x v="40"/>
    <x v="41"/>
    <x v="2"/>
  </r>
  <r>
    <x v="6"/>
    <x v="9"/>
    <x v="0"/>
  </r>
  <r>
    <x v="6"/>
    <x v="9"/>
    <x v="0"/>
  </r>
  <r>
    <x v="38"/>
    <x v="39"/>
    <x v="2"/>
  </r>
  <r>
    <x v="46"/>
    <x v="47"/>
    <x v="2"/>
  </r>
  <r>
    <x v="39"/>
    <x v="40"/>
    <x v="2"/>
  </r>
  <r>
    <x v="26"/>
    <x v="27"/>
    <x v="2"/>
  </r>
  <r>
    <x v="28"/>
    <x v="29"/>
    <x v="2"/>
  </r>
  <r>
    <x v="6"/>
    <x v="6"/>
    <x v="1"/>
  </r>
  <r>
    <x v="21"/>
    <x v="22"/>
    <x v="0"/>
  </r>
  <r>
    <x v="6"/>
    <x v="6"/>
    <x v="0"/>
  </r>
  <r>
    <x v="34"/>
    <x v="35"/>
    <x v="2"/>
  </r>
  <r>
    <x v="12"/>
    <x v="13"/>
    <x v="0"/>
  </r>
  <r>
    <x v="39"/>
    <x v="40"/>
    <x v="0"/>
  </r>
  <r>
    <x v="13"/>
    <x v="14"/>
    <x v="1"/>
  </r>
  <r>
    <x v="6"/>
    <x v="9"/>
    <x v="1"/>
  </r>
  <r>
    <x v="40"/>
    <x v="41"/>
    <x v="2"/>
  </r>
  <r>
    <x v="3"/>
    <x v="3"/>
    <x v="2"/>
  </r>
  <r>
    <x v="22"/>
    <x v="23"/>
    <x v="0"/>
  </r>
  <r>
    <x v="32"/>
    <x v="33"/>
    <x v="2"/>
  </r>
  <r>
    <x v="43"/>
    <x v="44"/>
    <x v="2"/>
  </r>
  <r>
    <x v="36"/>
    <x v="37"/>
    <x v="2"/>
  </r>
  <r>
    <x v="35"/>
    <x v="36"/>
    <x v="0"/>
  </r>
  <r>
    <x v="15"/>
    <x v="16"/>
    <x v="0"/>
  </r>
  <r>
    <x v="6"/>
    <x v="6"/>
    <x v="0"/>
  </r>
  <r>
    <x v="15"/>
    <x v="16"/>
    <x v="0"/>
  </r>
  <r>
    <x v="9"/>
    <x v="10"/>
    <x v="0"/>
  </r>
  <r>
    <x v="25"/>
    <x v="26"/>
    <x v="0"/>
  </r>
  <r>
    <x v="11"/>
    <x v="12"/>
    <x v="1"/>
  </r>
  <r>
    <x v="2"/>
    <x v="2"/>
    <x v="1"/>
  </r>
  <r>
    <x v="11"/>
    <x v="12"/>
    <x v="0"/>
  </r>
  <r>
    <x v="26"/>
    <x v="27"/>
    <x v="2"/>
  </r>
  <r>
    <x v="8"/>
    <x v="8"/>
    <x v="1"/>
  </r>
  <r>
    <x v="0"/>
    <x v="0"/>
    <x v="1"/>
  </r>
  <r>
    <x v="8"/>
    <x v="8"/>
    <x v="1"/>
  </r>
  <r>
    <x v="8"/>
    <x v="8"/>
    <x v="0"/>
  </r>
  <r>
    <x v="34"/>
    <x v="35"/>
    <x v="2"/>
  </r>
  <r>
    <x v="41"/>
    <x v="42"/>
    <x v="0"/>
  </r>
  <r>
    <x v="32"/>
    <x v="33"/>
    <x v="2"/>
  </r>
  <r>
    <x v="6"/>
    <x v="6"/>
    <x v="0"/>
  </r>
  <r>
    <x v="19"/>
    <x v="20"/>
    <x v="2"/>
  </r>
  <r>
    <x v="46"/>
    <x v="47"/>
    <x v="0"/>
  </r>
  <r>
    <x v="16"/>
    <x v="17"/>
    <x v="2"/>
  </r>
  <r>
    <x v="22"/>
    <x v="23"/>
    <x v="2"/>
  </r>
  <r>
    <x v="44"/>
    <x v="45"/>
    <x v="2"/>
  </r>
  <r>
    <x v="7"/>
    <x v="7"/>
    <x v="2"/>
  </r>
  <r>
    <x v="18"/>
    <x v="19"/>
    <x v="0"/>
  </r>
  <r>
    <x v="22"/>
    <x v="23"/>
    <x v="0"/>
  </r>
  <r>
    <x v="44"/>
    <x v="45"/>
    <x v="2"/>
  </r>
  <r>
    <x v="27"/>
    <x v="28"/>
    <x v="1"/>
  </r>
  <r>
    <x v="32"/>
    <x v="33"/>
    <x v="0"/>
  </r>
  <r>
    <x v="40"/>
    <x v="41"/>
    <x v="0"/>
  </r>
  <r>
    <x v="21"/>
    <x v="22"/>
    <x v="2"/>
  </r>
  <r>
    <x v="6"/>
    <x v="6"/>
    <x v="1"/>
  </r>
  <r>
    <x v="17"/>
    <x v="18"/>
    <x v="2"/>
  </r>
  <r>
    <x v="48"/>
    <x v="49"/>
    <x v="2"/>
  </r>
  <r>
    <x v="29"/>
    <x v="30"/>
    <x v="2"/>
  </r>
  <r>
    <x v="2"/>
    <x v="2"/>
    <x v="0"/>
  </r>
  <r>
    <x v="4"/>
    <x v="4"/>
    <x v="0"/>
  </r>
  <r>
    <x v="11"/>
    <x v="12"/>
    <x v="2"/>
  </r>
  <r>
    <x v="22"/>
    <x v="23"/>
    <x v="0"/>
  </r>
  <r>
    <x v="18"/>
    <x v="19"/>
    <x v="2"/>
  </r>
  <r>
    <x v="19"/>
    <x v="20"/>
    <x v="0"/>
  </r>
  <r>
    <x v="11"/>
    <x v="12"/>
    <x v="3"/>
  </r>
  <r>
    <x v="0"/>
    <x v="0"/>
    <x v="0"/>
  </r>
  <r>
    <x v="23"/>
    <x v="24"/>
    <x v="2"/>
  </r>
  <r>
    <x v="8"/>
    <x v="8"/>
    <x v="0"/>
  </r>
  <r>
    <x v="22"/>
    <x v="23"/>
    <x v="0"/>
  </r>
  <r>
    <x v="6"/>
    <x v="9"/>
    <x v="4"/>
  </r>
  <r>
    <x v="13"/>
    <x v="14"/>
    <x v="1"/>
  </r>
  <r>
    <x v="6"/>
    <x v="6"/>
    <x v="0"/>
  </r>
  <r>
    <x v="5"/>
    <x v="5"/>
    <x v="2"/>
  </r>
  <r>
    <x v="41"/>
    <x v="42"/>
    <x v="0"/>
  </r>
  <r>
    <x v="6"/>
    <x v="9"/>
    <x v="2"/>
  </r>
  <r>
    <x v="8"/>
    <x v="8"/>
    <x v="0"/>
  </r>
  <r>
    <x v="8"/>
    <x v="8"/>
    <x v="0"/>
  </r>
  <r>
    <x v="9"/>
    <x v="10"/>
    <x v="0"/>
  </r>
  <r>
    <x v="48"/>
    <x v="49"/>
    <x v="2"/>
  </r>
  <r>
    <x v="20"/>
    <x v="21"/>
    <x v="0"/>
  </r>
  <r>
    <x v="15"/>
    <x v="16"/>
    <x v="0"/>
  </r>
  <r>
    <x v="26"/>
    <x v="27"/>
    <x v="2"/>
  </r>
  <r>
    <x v="10"/>
    <x v="11"/>
    <x v="0"/>
  </r>
  <r>
    <x v="40"/>
    <x v="41"/>
    <x v="2"/>
  </r>
  <r>
    <x v="2"/>
    <x v="2"/>
    <x v="0"/>
  </r>
  <r>
    <x v="39"/>
    <x v="40"/>
    <x v="1"/>
  </r>
  <r>
    <x v="41"/>
    <x v="42"/>
    <x v="0"/>
  </r>
  <r>
    <x v="9"/>
    <x v="10"/>
    <x v="2"/>
  </r>
  <r>
    <x v="33"/>
    <x v="34"/>
    <x v="2"/>
  </r>
  <r>
    <x v="47"/>
    <x v="48"/>
    <x v="0"/>
  </r>
  <r>
    <x v="42"/>
    <x v="43"/>
    <x v="2"/>
  </r>
  <r>
    <x v="6"/>
    <x v="6"/>
    <x v="0"/>
  </r>
  <r>
    <x v="2"/>
    <x v="2"/>
    <x v="0"/>
  </r>
  <r>
    <x v="28"/>
    <x v="29"/>
    <x v="2"/>
  </r>
  <r>
    <x v="17"/>
    <x v="18"/>
    <x v="2"/>
  </r>
  <r>
    <x v="8"/>
    <x v="8"/>
    <x v="0"/>
  </r>
  <r>
    <x v="27"/>
    <x v="28"/>
    <x v="1"/>
  </r>
  <r>
    <x v="25"/>
    <x v="26"/>
    <x v="1"/>
  </r>
  <r>
    <x v="11"/>
    <x v="12"/>
    <x v="0"/>
  </r>
  <r>
    <x v="45"/>
    <x v="46"/>
    <x v="2"/>
  </r>
  <r>
    <x v="39"/>
    <x v="40"/>
    <x v="4"/>
  </r>
  <r>
    <x v="25"/>
    <x v="26"/>
    <x v="0"/>
  </r>
  <r>
    <x v="47"/>
    <x v="48"/>
    <x v="3"/>
  </r>
  <r>
    <x v="36"/>
    <x v="37"/>
    <x v="2"/>
  </r>
  <r>
    <x v="34"/>
    <x v="35"/>
    <x v="2"/>
  </r>
  <r>
    <x v="48"/>
    <x v="49"/>
    <x v="2"/>
  </r>
  <r>
    <x v="35"/>
    <x v="36"/>
    <x v="2"/>
  </r>
  <r>
    <x v="24"/>
    <x v="25"/>
    <x v="2"/>
  </r>
  <r>
    <x v="37"/>
    <x v="38"/>
    <x v="0"/>
  </r>
  <r>
    <x v="21"/>
    <x v="22"/>
    <x v="2"/>
  </r>
  <r>
    <x v="5"/>
    <x v="5"/>
    <x v="0"/>
  </r>
  <r>
    <x v="10"/>
    <x v="11"/>
    <x v="4"/>
  </r>
  <r>
    <x v="5"/>
    <x v="5"/>
    <x v="2"/>
  </r>
  <r>
    <x v="41"/>
    <x v="42"/>
    <x v="1"/>
  </r>
  <r>
    <x v="44"/>
    <x v="45"/>
    <x v="0"/>
  </r>
  <r>
    <x v="47"/>
    <x v="48"/>
    <x v="3"/>
  </r>
  <r>
    <x v="10"/>
    <x v="11"/>
    <x v="0"/>
  </r>
  <r>
    <x v="31"/>
    <x v="32"/>
    <x v="0"/>
  </r>
  <r>
    <x v="37"/>
    <x v="38"/>
    <x v="2"/>
  </r>
  <r>
    <x v="30"/>
    <x v="31"/>
    <x v="0"/>
  </r>
  <r>
    <x v="5"/>
    <x v="5"/>
    <x v="0"/>
  </r>
  <r>
    <x v="9"/>
    <x v="10"/>
    <x v="0"/>
  </r>
  <r>
    <x v="13"/>
    <x v="14"/>
    <x v="0"/>
  </r>
  <r>
    <x v="8"/>
    <x v="8"/>
    <x v="0"/>
  </r>
  <r>
    <x v="23"/>
    <x v="24"/>
    <x v="3"/>
  </r>
  <r>
    <x v="5"/>
    <x v="5"/>
    <x v="3"/>
  </r>
  <r>
    <x v="8"/>
    <x v="8"/>
    <x v="1"/>
  </r>
  <r>
    <x v="39"/>
    <x v="40"/>
    <x v="0"/>
  </r>
  <r>
    <x v="0"/>
    <x v="0"/>
    <x v="1"/>
  </r>
  <r>
    <x v="9"/>
    <x v="10"/>
    <x v="0"/>
  </r>
  <r>
    <x v="48"/>
    <x v="49"/>
    <x v="2"/>
  </r>
  <r>
    <x v="4"/>
    <x v="4"/>
    <x v="2"/>
  </r>
  <r>
    <x v="27"/>
    <x v="28"/>
    <x v="0"/>
  </r>
  <r>
    <x v="46"/>
    <x v="47"/>
    <x v="2"/>
  </r>
  <r>
    <x v="36"/>
    <x v="37"/>
    <x v="2"/>
  </r>
  <r>
    <x v="26"/>
    <x v="27"/>
    <x v="0"/>
  </r>
  <r>
    <x v="35"/>
    <x v="36"/>
    <x v="2"/>
  </r>
  <r>
    <x v="40"/>
    <x v="41"/>
    <x v="2"/>
  </r>
  <r>
    <x v="32"/>
    <x v="33"/>
    <x v="2"/>
  </r>
  <r>
    <x v="22"/>
    <x v="23"/>
    <x v="0"/>
  </r>
  <r>
    <x v="30"/>
    <x v="31"/>
    <x v="0"/>
  </r>
  <r>
    <x v="43"/>
    <x v="44"/>
    <x v="2"/>
  </r>
  <r>
    <x v="14"/>
    <x v="15"/>
    <x v="2"/>
  </r>
  <r>
    <x v="40"/>
    <x v="41"/>
    <x v="2"/>
  </r>
  <r>
    <x v="35"/>
    <x v="36"/>
    <x v="0"/>
  </r>
  <r>
    <x v="18"/>
    <x v="19"/>
    <x v="0"/>
  </r>
  <r>
    <x v="12"/>
    <x v="13"/>
    <x v="4"/>
  </r>
  <r>
    <x v="34"/>
    <x v="35"/>
    <x v="0"/>
  </r>
  <r>
    <x v="6"/>
    <x v="6"/>
    <x v="2"/>
  </r>
  <r>
    <x v="16"/>
    <x v="17"/>
    <x v="2"/>
  </r>
  <r>
    <x v="46"/>
    <x v="47"/>
    <x v="2"/>
  </r>
  <r>
    <x v="14"/>
    <x v="15"/>
    <x v="3"/>
  </r>
  <r>
    <x v="40"/>
    <x v="41"/>
    <x v="0"/>
  </r>
  <r>
    <x v="6"/>
    <x v="6"/>
    <x v="0"/>
  </r>
  <r>
    <x v="17"/>
    <x v="18"/>
    <x v="0"/>
  </r>
  <r>
    <x v="14"/>
    <x v="15"/>
    <x v="2"/>
  </r>
  <r>
    <x v="8"/>
    <x v="8"/>
    <x v="0"/>
  </r>
  <r>
    <x v="6"/>
    <x v="9"/>
    <x v="0"/>
  </r>
  <r>
    <x v="46"/>
    <x v="47"/>
    <x v="2"/>
  </r>
  <r>
    <x v="14"/>
    <x v="15"/>
    <x v="2"/>
  </r>
  <r>
    <x v="17"/>
    <x v="18"/>
    <x v="2"/>
  </r>
  <r>
    <x v="6"/>
    <x v="6"/>
    <x v="0"/>
  </r>
  <r>
    <x v="28"/>
    <x v="29"/>
    <x v="2"/>
  </r>
  <r>
    <x v="38"/>
    <x v="39"/>
    <x v="2"/>
  </r>
  <r>
    <x v="22"/>
    <x v="23"/>
    <x v="0"/>
  </r>
  <r>
    <x v="6"/>
    <x v="9"/>
    <x v="0"/>
  </r>
  <r>
    <x v="45"/>
    <x v="46"/>
    <x v="3"/>
  </r>
  <r>
    <x v="24"/>
    <x v="25"/>
    <x v="2"/>
  </r>
  <r>
    <x v="10"/>
    <x v="11"/>
    <x v="0"/>
  </r>
  <r>
    <x v="6"/>
    <x v="9"/>
    <x v="0"/>
  </r>
  <r>
    <x v="33"/>
    <x v="34"/>
    <x v="0"/>
  </r>
  <r>
    <x v="39"/>
    <x v="40"/>
    <x v="0"/>
  </r>
  <r>
    <x v="31"/>
    <x v="32"/>
    <x v="2"/>
  </r>
  <r>
    <x v="36"/>
    <x v="37"/>
    <x v="2"/>
  </r>
  <r>
    <x v="13"/>
    <x v="14"/>
    <x v="0"/>
  </r>
  <r>
    <x v="37"/>
    <x v="38"/>
    <x v="1"/>
  </r>
  <r>
    <x v="31"/>
    <x v="32"/>
    <x v="0"/>
  </r>
  <r>
    <x v="25"/>
    <x v="26"/>
    <x v="0"/>
  </r>
  <r>
    <x v="23"/>
    <x v="24"/>
    <x v="2"/>
  </r>
  <r>
    <x v="4"/>
    <x v="4"/>
    <x v="2"/>
  </r>
  <r>
    <x v="11"/>
    <x v="12"/>
    <x v="1"/>
  </r>
  <r>
    <x v="10"/>
    <x v="11"/>
    <x v="0"/>
  </r>
  <r>
    <x v="24"/>
    <x v="25"/>
    <x v="2"/>
  </r>
  <r>
    <x v="1"/>
    <x v="1"/>
    <x v="0"/>
  </r>
  <r>
    <x v="37"/>
    <x v="38"/>
    <x v="2"/>
  </r>
  <r>
    <x v="16"/>
    <x v="17"/>
    <x v="1"/>
  </r>
  <r>
    <x v="10"/>
    <x v="11"/>
    <x v="0"/>
  </r>
  <r>
    <x v="41"/>
    <x v="42"/>
    <x v="0"/>
  </r>
  <r>
    <x v="5"/>
    <x v="5"/>
    <x v="0"/>
  </r>
  <r>
    <x v="3"/>
    <x v="3"/>
    <x v="0"/>
  </r>
  <r>
    <x v="48"/>
    <x v="49"/>
    <x v="2"/>
  </r>
  <r>
    <x v="21"/>
    <x v="22"/>
    <x v="0"/>
  </r>
  <r>
    <x v="5"/>
    <x v="5"/>
    <x v="0"/>
  </r>
  <r>
    <x v="6"/>
    <x v="9"/>
    <x v="0"/>
  </r>
  <r>
    <x v="44"/>
    <x v="45"/>
    <x v="2"/>
  </r>
  <r>
    <x v="14"/>
    <x v="15"/>
    <x v="2"/>
  </r>
  <r>
    <x v="42"/>
    <x v="43"/>
    <x v="2"/>
  </r>
  <r>
    <x v="8"/>
    <x v="8"/>
    <x v="0"/>
  </r>
  <r>
    <x v="43"/>
    <x v="44"/>
    <x v="2"/>
  </r>
  <r>
    <x v="35"/>
    <x v="36"/>
    <x v="2"/>
  </r>
  <r>
    <x v="10"/>
    <x v="11"/>
    <x v="0"/>
  </r>
  <r>
    <x v="20"/>
    <x v="21"/>
    <x v="2"/>
  </r>
  <r>
    <x v="5"/>
    <x v="5"/>
    <x v="2"/>
  </r>
  <r>
    <x v="34"/>
    <x v="35"/>
    <x v="0"/>
  </r>
  <r>
    <x v="32"/>
    <x v="33"/>
    <x v="2"/>
  </r>
  <r>
    <x v="19"/>
    <x v="20"/>
    <x v="0"/>
  </r>
  <r>
    <x v="33"/>
    <x v="34"/>
    <x v="2"/>
  </r>
  <r>
    <x v="8"/>
    <x v="8"/>
    <x v="0"/>
  </r>
  <r>
    <x v="11"/>
    <x v="12"/>
    <x v="0"/>
  </r>
  <r>
    <x v="35"/>
    <x v="36"/>
    <x v="2"/>
  </r>
  <r>
    <x v="9"/>
    <x v="10"/>
    <x v="0"/>
  </r>
  <r>
    <x v="30"/>
    <x v="31"/>
    <x v="2"/>
  </r>
  <r>
    <x v="11"/>
    <x v="12"/>
    <x v="0"/>
  </r>
  <r>
    <x v="15"/>
    <x v="16"/>
    <x v="0"/>
  </r>
  <r>
    <x v="23"/>
    <x v="24"/>
    <x v="2"/>
  </r>
  <r>
    <x v="15"/>
    <x v="16"/>
    <x v="2"/>
  </r>
  <r>
    <x v="10"/>
    <x v="11"/>
    <x v="0"/>
  </r>
  <r>
    <x v="39"/>
    <x v="40"/>
    <x v="0"/>
  </r>
  <r>
    <x v="38"/>
    <x v="39"/>
    <x v="2"/>
  </r>
  <r>
    <x v="9"/>
    <x v="10"/>
    <x v="0"/>
  </r>
  <r>
    <x v="8"/>
    <x v="8"/>
    <x v="0"/>
  </r>
  <r>
    <x v="14"/>
    <x v="15"/>
    <x v="2"/>
  </r>
  <r>
    <x v="15"/>
    <x v="16"/>
    <x v="1"/>
  </r>
  <r>
    <x v="39"/>
    <x v="40"/>
    <x v="1"/>
  </r>
  <r>
    <x v="40"/>
    <x v="41"/>
    <x v="0"/>
  </r>
  <r>
    <x v="38"/>
    <x v="39"/>
    <x v="0"/>
  </r>
  <r>
    <x v="23"/>
    <x v="24"/>
    <x v="2"/>
  </r>
  <r>
    <x v="7"/>
    <x v="7"/>
    <x v="2"/>
  </r>
  <r>
    <x v="38"/>
    <x v="39"/>
    <x v="2"/>
  </r>
  <r>
    <x v="6"/>
    <x v="6"/>
    <x v="0"/>
  </r>
  <r>
    <x v="6"/>
    <x v="6"/>
    <x v="0"/>
  </r>
  <r>
    <x v="31"/>
    <x v="32"/>
    <x v="2"/>
  </r>
  <r>
    <x v="29"/>
    <x v="30"/>
    <x v="2"/>
  </r>
  <r>
    <x v="16"/>
    <x v="17"/>
    <x v="2"/>
  </r>
  <r>
    <x v="33"/>
    <x v="34"/>
    <x v="3"/>
  </r>
  <r>
    <x v="46"/>
    <x v="47"/>
    <x v="3"/>
  </r>
  <r>
    <x v="9"/>
    <x v="10"/>
    <x v="1"/>
  </r>
  <r>
    <x v="10"/>
    <x v="11"/>
    <x v="0"/>
  </r>
  <r>
    <x v="6"/>
    <x v="6"/>
    <x v="0"/>
  </r>
  <r>
    <x v="31"/>
    <x v="32"/>
    <x v="0"/>
  </r>
  <r>
    <x v="1"/>
    <x v="1"/>
    <x v="0"/>
  </r>
  <r>
    <x v="42"/>
    <x v="43"/>
    <x v="0"/>
  </r>
  <r>
    <x v="19"/>
    <x v="20"/>
    <x v="2"/>
  </r>
  <r>
    <x v="6"/>
    <x v="9"/>
    <x v="2"/>
  </r>
  <r>
    <x v="20"/>
    <x v="21"/>
    <x v="0"/>
  </r>
  <r>
    <x v="38"/>
    <x v="39"/>
    <x v="2"/>
  </r>
  <r>
    <x v="40"/>
    <x v="41"/>
    <x v="2"/>
  </r>
  <r>
    <x v="39"/>
    <x v="40"/>
    <x v="0"/>
  </r>
  <r>
    <x v="30"/>
    <x v="31"/>
    <x v="2"/>
  </r>
  <r>
    <x v="0"/>
    <x v="0"/>
    <x v="0"/>
  </r>
  <r>
    <x v="15"/>
    <x v="16"/>
    <x v="0"/>
  </r>
  <r>
    <x v="28"/>
    <x v="29"/>
    <x v="2"/>
  </r>
  <r>
    <x v="44"/>
    <x v="45"/>
    <x v="2"/>
  </r>
  <r>
    <x v="0"/>
    <x v="0"/>
    <x v="0"/>
  </r>
  <r>
    <x v="44"/>
    <x v="45"/>
    <x v="3"/>
  </r>
  <r>
    <x v="11"/>
    <x v="12"/>
    <x v="2"/>
  </r>
  <r>
    <x v="6"/>
    <x v="9"/>
    <x v="2"/>
  </r>
  <r>
    <x v="38"/>
    <x v="39"/>
    <x v="2"/>
  </r>
  <r>
    <x v="26"/>
    <x v="27"/>
    <x v="0"/>
  </r>
  <r>
    <x v="11"/>
    <x v="12"/>
    <x v="2"/>
  </r>
  <r>
    <x v="9"/>
    <x v="10"/>
    <x v="0"/>
  </r>
  <r>
    <x v="20"/>
    <x v="21"/>
    <x v="2"/>
  </r>
  <r>
    <x v="22"/>
    <x v="23"/>
    <x v="0"/>
  </r>
  <r>
    <x v="15"/>
    <x v="16"/>
    <x v="1"/>
  </r>
  <r>
    <x v="1"/>
    <x v="1"/>
    <x v="0"/>
  </r>
  <r>
    <x v="32"/>
    <x v="33"/>
    <x v="0"/>
  </r>
  <r>
    <x v="40"/>
    <x v="41"/>
    <x v="2"/>
  </r>
  <r>
    <x v="8"/>
    <x v="8"/>
    <x v="0"/>
  </r>
  <r>
    <x v="8"/>
    <x v="8"/>
    <x v="0"/>
  </r>
  <r>
    <x v="6"/>
    <x v="6"/>
    <x v="0"/>
  </r>
  <r>
    <x v="0"/>
    <x v="0"/>
    <x v="0"/>
  </r>
  <r>
    <x v="41"/>
    <x v="42"/>
    <x v="4"/>
  </r>
  <r>
    <x v="21"/>
    <x v="22"/>
    <x v="2"/>
  </r>
  <r>
    <x v="11"/>
    <x v="12"/>
    <x v="0"/>
  </r>
  <r>
    <x v="43"/>
    <x v="44"/>
    <x v="2"/>
  </r>
  <r>
    <x v="11"/>
    <x v="12"/>
    <x v="2"/>
  </r>
  <r>
    <x v="4"/>
    <x v="4"/>
    <x v="2"/>
  </r>
  <r>
    <x v="13"/>
    <x v="14"/>
    <x v="0"/>
  </r>
  <r>
    <x v="10"/>
    <x v="11"/>
    <x v="0"/>
  </r>
  <r>
    <x v="6"/>
    <x v="6"/>
    <x v="0"/>
  </r>
  <r>
    <x v="33"/>
    <x v="34"/>
    <x v="2"/>
  </r>
  <r>
    <x v="19"/>
    <x v="20"/>
    <x v="0"/>
  </r>
  <r>
    <x v="32"/>
    <x v="33"/>
    <x v="0"/>
  </r>
  <r>
    <x v="33"/>
    <x v="34"/>
    <x v="2"/>
  </r>
  <r>
    <x v="8"/>
    <x v="8"/>
    <x v="0"/>
  </r>
  <r>
    <x v="9"/>
    <x v="10"/>
    <x v="0"/>
  </r>
  <r>
    <x v="12"/>
    <x v="13"/>
    <x v="1"/>
  </r>
  <r>
    <x v="6"/>
    <x v="6"/>
    <x v="0"/>
  </r>
  <r>
    <x v="6"/>
    <x v="6"/>
    <x v="0"/>
  </r>
  <r>
    <x v="13"/>
    <x v="14"/>
    <x v="0"/>
  </r>
  <r>
    <x v="2"/>
    <x v="2"/>
    <x v="0"/>
  </r>
  <r>
    <x v="33"/>
    <x v="34"/>
    <x v="2"/>
  </r>
  <r>
    <x v="28"/>
    <x v="29"/>
    <x v="0"/>
  </r>
  <r>
    <x v="46"/>
    <x v="47"/>
    <x v="2"/>
  </r>
  <r>
    <x v="11"/>
    <x v="12"/>
    <x v="0"/>
  </r>
  <r>
    <x v="17"/>
    <x v="18"/>
    <x v="2"/>
  </r>
  <r>
    <x v="15"/>
    <x v="16"/>
    <x v="4"/>
  </r>
  <r>
    <x v="15"/>
    <x v="16"/>
    <x v="0"/>
  </r>
  <r>
    <x v="22"/>
    <x v="23"/>
    <x v="2"/>
  </r>
  <r>
    <x v="22"/>
    <x v="23"/>
    <x v="0"/>
  </r>
  <r>
    <x v="26"/>
    <x v="27"/>
    <x v="0"/>
  </r>
  <r>
    <x v="5"/>
    <x v="5"/>
    <x v="2"/>
  </r>
  <r>
    <x v="3"/>
    <x v="3"/>
    <x v="2"/>
  </r>
  <r>
    <x v="0"/>
    <x v="0"/>
    <x v="1"/>
  </r>
  <r>
    <x v="30"/>
    <x v="31"/>
    <x v="2"/>
  </r>
  <r>
    <x v="15"/>
    <x v="16"/>
    <x v="0"/>
  </r>
  <r>
    <x v="9"/>
    <x v="10"/>
    <x v="4"/>
  </r>
  <r>
    <x v="6"/>
    <x v="6"/>
    <x v="0"/>
  </r>
  <r>
    <x v="40"/>
    <x v="41"/>
    <x v="2"/>
  </r>
  <r>
    <x v="30"/>
    <x v="31"/>
    <x v="3"/>
  </r>
  <r>
    <x v="8"/>
    <x v="8"/>
    <x v="0"/>
  </r>
  <r>
    <x v="20"/>
    <x v="21"/>
    <x v="2"/>
  </r>
  <r>
    <x v="36"/>
    <x v="37"/>
    <x v="2"/>
  </r>
  <r>
    <x v="21"/>
    <x v="22"/>
    <x v="2"/>
  </r>
  <r>
    <x v="48"/>
    <x v="49"/>
    <x v="2"/>
  </r>
  <r>
    <x v="9"/>
    <x v="10"/>
    <x v="4"/>
  </r>
  <r>
    <x v="8"/>
    <x v="8"/>
    <x v="0"/>
  </r>
  <r>
    <x v="20"/>
    <x v="21"/>
    <x v="2"/>
  </r>
  <r>
    <x v="14"/>
    <x v="15"/>
    <x v="2"/>
  </r>
  <r>
    <x v="2"/>
    <x v="2"/>
    <x v="0"/>
  </r>
  <r>
    <x v="9"/>
    <x v="10"/>
    <x v="0"/>
  </r>
  <r>
    <x v="34"/>
    <x v="35"/>
    <x v="2"/>
  </r>
  <r>
    <x v="5"/>
    <x v="5"/>
    <x v="0"/>
  </r>
  <r>
    <x v="18"/>
    <x v="19"/>
    <x v="0"/>
  </r>
  <r>
    <x v="3"/>
    <x v="3"/>
    <x v="1"/>
  </r>
  <r>
    <x v="15"/>
    <x v="16"/>
    <x v="0"/>
  </r>
  <r>
    <x v="6"/>
    <x v="9"/>
    <x v="2"/>
  </r>
  <r>
    <x v="29"/>
    <x v="30"/>
    <x v="2"/>
  </r>
  <r>
    <x v="9"/>
    <x v="10"/>
    <x v="0"/>
  </r>
  <r>
    <x v="30"/>
    <x v="31"/>
    <x v="2"/>
  </r>
  <r>
    <x v="21"/>
    <x v="22"/>
    <x v="2"/>
  </r>
  <r>
    <x v="10"/>
    <x v="11"/>
    <x v="2"/>
  </r>
  <r>
    <x v="46"/>
    <x v="47"/>
    <x v="2"/>
  </r>
  <r>
    <x v="33"/>
    <x v="34"/>
    <x v="0"/>
  </r>
  <r>
    <x v="6"/>
    <x v="6"/>
    <x v="0"/>
  </r>
  <r>
    <x v="4"/>
    <x v="4"/>
    <x v="0"/>
  </r>
  <r>
    <x v="21"/>
    <x v="22"/>
    <x v="2"/>
  </r>
  <r>
    <x v="3"/>
    <x v="3"/>
    <x v="2"/>
  </r>
  <r>
    <x v="7"/>
    <x v="7"/>
    <x v="0"/>
  </r>
  <r>
    <x v="33"/>
    <x v="34"/>
    <x v="2"/>
  </r>
  <r>
    <x v="6"/>
    <x v="6"/>
    <x v="0"/>
  </r>
  <r>
    <x v="48"/>
    <x v="49"/>
    <x v="2"/>
  </r>
  <r>
    <x v="31"/>
    <x v="32"/>
    <x v="2"/>
  </r>
  <r>
    <x v="9"/>
    <x v="10"/>
    <x v="0"/>
  </r>
  <r>
    <x v="5"/>
    <x v="5"/>
    <x v="0"/>
  </r>
  <r>
    <x v="2"/>
    <x v="2"/>
    <x v="0"/>
  </r>
  <r>
    <x v="12"/>
    <x v="13"/>
    <x v="0"/>
  </r>
  <r>
    <x v="2"/>
    <x v="2"/>
    <x v="0"/>
  </r>
  <r>
    <x v="31"/>
    <x v="32"/>
    <x v="0"/>
  </r>
  <r>
    <x v="13"/>
    <x v="14"/>
    <x v="0"/>
  </r>
  <r>
    <x v="34"/>
    <x v="35"/>
    <x v="0"/>
  </r>
  <r>
    <x v="21"/>
    <x v="22"/>
    <x v="2"/>
  </r>
  <r>
    <x v="8"/>
    <x v="8"/>
    <x v="0"/>
  </r>
  <r>
    <x v="15"/>
    <x v="16"/>
    <x v="1"/>
  </r>
  <r>
    <x v="26"/>
    <x v="27"/>
    <x v="2"/>
  </r>
  <r>
    <x v="9"/>
    <x v="10"/>
    <x v="1"/>
  </r>
  <r>
    <x v="17"/>
    <x v="18"/>
    <x v="2"/>
  </r>
  <r>
    <x v="5"/>
    <x v="5"/>
    <x v="1"/>
  </r>
  <r>
    <x v="20"/>
    <x v="21"/>
    <x v="2"/>
  </r>
  <r>
    <x v="37"/>
    <x v="38"/>
    <x v="0"/>
  </r>
  <r>
    <x v="39"/>
    <x v="40"/>
    <x v="2"/>
  </r>
  <r>
    <x v="15"/>
    <x v="16"/>
    <x v="0"/>
  </r>
  <r>
    <x v="44"/>
    <x v="45"/>
    <x v="2"/>
  </r>
  <r>
    <x v="16"/>
    <x v="17"/>
    <x v="2"/>
  </r>
  <r>
    <x v="13"/>
    <x v="14"/>
    <x v="0"/>
  </r>
  <r>
    <x v="32"/>
    <x v="33"/>
    <x v="2"/>
  </r>
  <r>
    <x v="35"/>
    <x v="36"/>
    <x v="2"/>
  </r>
  <r>
    <x v="22"/>
    <x v="23"/>
    <x v="0"/>
  </r>
  <r>
    <x v="45"/>
    <x v="46"/>
    <x v="2"/>
  </r>
  <r>
    <x v="1"/>
    <x v="1"/>
    <x v="0"/>
  </r>
  <r>
    <x v="0"/>
    <x v="0"/>
    <x v="0"/>
  </r>
  <r>
    <x v="22"/>
    <x v="23"/>
    <x v="0"/>
  </r>
  <r>
    <x v="5"/>
    <x v="5"/>
    <x v="0"/>
  </r>
  <r>
    <x v="46"/>
    <x v="47"/>
    <x v="2"/>
  </r>
  <r>
    <x v="10"/>
    <x v="11"/>
    <x v="0"/>
  </r>
  <r>
    <x v="40"/>
    <x v="41"/>
    <x v="5"/>
  </r>
  <r>
    <x v="11"/>
    <x v="12"/>
    <x v="4"/>
  </r>
  <r>
    <x v="48"/>
    <x v="49"/>
    <x v="0"/>
  </r>
  <r>
    <x v="37"/>
    <x v="38"/>
    <x v="2"/>
  </r>
  <r>
    <x v="24"/>
    <x v="25"/>
    <x v="3"/>
  </r>
  <r>
    <x v="39"/>
    <x v="40"/>
    <x v="1"/>
  </r>
  <r>
    <x v="23"/>
    <x v="24"/>
    <x v="2"/>
  </r>
  <r>
    <x v="30"/>
    <x v="31"/>
    <x v="0"/>
  </r>
  <r>
    <x v="2"/>
    <x v="2"/>
    <x v="0"/>
  </r>
  <r>
    <x v="11"/>
    <x v="12"/>
    <x v="0"/>
  </r>
  <r>
    <x v="37"/>
    <x v="38"/>
    <x v="2"/>
  </r>
  <r>
    <x v="9"/>
    <x v="10"/>
    <x v="0"/>
  </r>
  <r>
    <x v="22"/>
    <x v="23"/>
    <x v="0"/>
  </r>
  <r>
    <x v="10"/>
    <x v="11"/>
    <x v="0"/>
  </r>
  <r>
    <x v="4"/>
    <x v="4"/>
    <x v="3"/>
  </r>
  <r>
    <x v="11"/>
    <x v="12"/>
    <x v="2"/>
  </r>
  <r>
    <x v="11"/>
    <x v="12"/>
    <x v="1"/>
  </r>
  <r>
    <x v="8"/>
    <x v="8"/>
    <x v="0"/>
  </r>
  <r>
    <x v="31"/>
    <x v="32"/>
    <x v="2"/>
  </r>
  <r>
    <x v="42"/>
    <x v="43"/>
    <x v="2"/>
  </r>
  <r>
    <x v="15"/>
    <x v="16"/>
    <x v="0"/>
  </r>
  <r>
    <x v="12"/>
    <x v="13"/>
    <x v="4"/>
  </r>
  <r>
    <x v="6"/>
    <x v="6"/>
    <x v="0"/>
  </r>
  <r>
    <x v="32"/>
    <x v="33"/>
    <x v="2"/>
  </r>
  <r>
    <x v="44"/>
    <x v="45"/>
    <x v="0"/>
  </r>
  <r>
    <x v="39"/>
    <x v="40"/>
    <x v="0"/>
  </r>
  <r>
    <x v="37"/>
    <x v="38"/>
    <x v="2"/>
  </r>
  <r>
    <x v="37"/>
    <x v="38"/>
    <x v="2"/>
  </r>
  <r>
    <x v="0"/>
    <x v="0"/>
    <x v="0"/>
  </r>
  <r>
    <x v="22"/>
    <x v="23"/>
    <x v="2"/>
  </r>
  <r>
    <x v="11"/>
    <x v="12"/>
    <x v="0"/>
  </r>
  <r>
    <x v="39"/>
    <x v="40"/>
    <x v="0"/>
  </r>
  <r>
    <x v="17"/>
    <x v="18"/>
    <x v="2"/>
  </r>
  <r>
    <x v="35"/>
    <x v="36"/>
    <x v="2"/>
  </r>
  <r>
    <x v="20"/>
    <x v="21"/>
    <x v="2"/>
  </r>
  <r>
    <x v="28"/>
    <x v="29"/>
    <x v="2"/>
  </r>
  <r>
    <x v="0"/>
    <x v="0"/>
    <x v="0"/>
  </r>
  <r>
    <x v="11"/>
    <x v="12"/>
    <x v="1"/>
  </r>
  <r>
    <x v="15"/>
    <x v="16"/>
    <x v="0"/>
  </r>
  <r>
    <x v="42"/>
    <x v="43"/>
    <x v="0"/>
  </r>
  <r>
    <x v="9"/>
    <x v="10"/>
    <x v="0"/>
  </r>
  <r>
    <x v="37"/>
    <x v="38"/>
    <x v="2"/>
  </r>
  <r>
    <x v="40"/>
    <x v="41"/>
    <x v="0"/>
  </r>
  <r>
    <x v="39"/>
    <x v="40"/>
    <x v="2"/>
  </r>
  <r>
    <x v="41"/>
    <x v="42"/>
    <x v="1"/>
  </r>
  <r>
    <x v="0"/>
    <x v="0"/>
    <x v="0"/>
  </r>
  <r>
    <x v="2"/>
    <x v="2"/>
    <x v="0"/>
  </r>
  <r>
    <x v="28"/>
    <x v="29"/>
    <x v="1"/>
  </r>
  <r>
    <x v="40"/>
    <x v="41"/>
    <x v="2"/>
  </r>
  <r>
    <x v="3"/>
    <x v="3"/>
    <x v="0"/>
  </r>
  <r>
    <x v="22"/>
    <x v="23"/>
    <x v="0"/>
  </r>
  <r>
    <x v="18"/>
    <x v="19"/>
    <x v="2"/>
  </r>
  <r>
    <x v="9"/>
    <x v="10"/>
    <x v="0"/>
  </r>
  <r>
    <x v="0"/>
    <x v="0"/>
    <x v="1"/>
  </r>
  <r>
    <x v="6"/>
    <x v="9"/>
    <x v="2"/>
  </r>
  <r>
    <x v="25"/>
    <x v="26"/>
    <x v="0"/>
  </r>
  <r>
    <x v="11"/>
    <x v="12"/>
    <x v="1"/>
  </r>
  <r>
    <x v="27"/>
    <x v="28"/>
    <x v="0"/>
  </r>
  <r>
    <x v="7"/>
    <x v="7"/>
    <x v="0"/>
  </r>
  <r>
    <x v="31"/>
    <x v="32"/>
    <x v="0"/>
  </r>
  <r>
    <x v="6"/>
    <x v="9"/>
    <x v="0"/>
  </r>
  <r>
    <x v="18"/>
    <x v="19"/>
    <x v="2"/>
  </r>
  <r>
    <x v="22"/>
    <x v="23"/>
    <x v="0"/>
  </r>
  <r>
    <x v="9"/>
    <x v="10"/>
    <x v="0"/>
  </r>
  <r>
    <x v="24"/>
    <x v="25"/>
    <x v="0"/>
  </r>
  <r>
    <x v="10"/>
    <x v="11"/>
    <x v="0"/>
  </r>
  <r>
    <x v="21"/>
    <x v="22"/>
    <x v="0"/>
  </r>
  <r>
    <x v="17"/>
    <x v="18"/>
    <x v="0"/>
  </r>
  <r>
    <x v="13"/>
    <x v="14"/>
    <x v="0"/>
  </r>
  <r>
    <x v="29"/>
    <x v="30"/>
    <x v="0"/>
  </r>
  <r>
    <x v="46"/>
    <x v="47"/>
    <x v="2"/>
  </r>
  <r>
    <x v="3"/>
    <x v="3"/>
    <x v="2"/>
  </r>
  <r>
    <x v="29"/>
    <x v="30"/>
    <x v="2"/>
  </r>
  <r>
    <x v="15"/>
    <x v="16"/>
    <x v="0"/>
  </r>
  <r>
    <x v="19"/>
    <x v="20"/>
    <x v="2"/>
  </r>
  <r>
    <x v="8"/>
    <x v="8"/>
    <x v="0"/>
  </r>
  <r>
    <x v="33"/>
    <x v="34"/>
    <x v="2"/>
  </r>
  <r>
    <x v="48"/>
    <x v="49"/>
    <x v="2"/>
  </r>
  <r>
    <x v="8"/>
    <x v="8"/>
    <x v="2"/>
  </r>
  <r>
    <x v="2"/>
    <x v="2"/>
    <x v="0"/>
  </r>
  <r>
    <x v="4"/>
    <x v="4"/>
    <x v="2"/>
  </r>
  <r>
    <x v="21"/>
    <x v="22"/>
    <x v="0"/>
  </r>
  <r>
    <x v="26"/>
    <x v="27"/>
    <x v="0"/>
  </r>
  <r>
    <x v="30"/>
    <x v="31"/>
    <x v="2"/>
  </r>
  <r>
    <x v="17"/>
    <x v="18"/>
    <x v="2"/>
  </r>
  <r>
    <x v="29"/>
    <x v="30"/>
    <x v="2"/>
  </r>
  <r>
    <x v="41"/>
    <x v="42"/>
    <x v="0"/>
  </r>
  <r>
    <x v="11"/>
    <x v="12"/>
    <x v="2"/>
  </r>
  <r>
    <x v="5"/>
    <x v="5"/>
    <x v="0"/>
  </r>
  <r>
    <x v="31"/>
    <x v="32"/>
    <x v="2"/>
  </r>
  <r>
    <x v="25"/>
    <x v="26"/>
    <x v="0"/>
  </r>
  <r>
    <x v="20"/>
    <x v="21"/>
    <x v="2"/>
  </r>
  <r>
    <x v="44"/>
    <x v="45"/>
    <x v="0"/>
  </r>
  <r>
    <x v="1"/>
    <x v="1"/>
    <x v="0"/>
  </r>
  <r>
    <x v="4"/>
    <x v="4"/>
    <x v="0"/>
  </r>
  <r>
    <x v="6"/>
    <x v="6"/>
    <x v="0"/>
  </r>
  <r>
    <x v="31"/>
    <x v="32"/>
    <x v="0"/>
  </r>
  <r>
    <x v="30"/>
    <x v="31"/>
    <x v="2"/>
  </r>
  <r>
    <x v="15"/>
    <x v="16"/>
    <x v="0"/>
  </r>
  <r>
    <x v="6"/>
    <x v="6"/>
    <x v="0"/>
  </r>
  <r>
    <x v="35"/>
    <x v="36"/>
    <x v="2"/>
  </r>
  <r>
    <x v="6"/>
    <x v="9"/>
    <x v="0"/>
  </r>
  <r>
    <x v="44"/>
    <x v="45"/>
    <x v="2"/>
  </r>
  <r>
    <x v="22"/>
    <x v="23"/>
    <x v="2"/>
  </r>
  <r>
    <x v="35"/>
    <x v="36"/>
    <x v="2"/>
  </r>
  <r>
    <x v="11"/>
    <x v="12"/>
    <x v="0"/>
  </r>
  <r>
    <x v="42"/>
    <x v="43"/>
    <x v="0"/>
  </r>
  <r>
    <x v="22"/>
    <x v="23"/>
    <x v="0"/>
  </r>
  <r>
    <x v="9"/>
    <x v="10"/>
    <x v="0"/>
  </r>
  <r>
    <x v="31"/>
    <x v="32"/>
    <x v="2"/>
  </r>
  <r>
    <x v="43"/>
    <x v="44"/>
    <x v="0"/>
  </r>
  <r>
    <x v="8"/>
    <x v="8"/>
    <x v="0"/>
  </r>
  <r>
    <x v="6"/>
    <x v="6"/>
    <x v="0"/>
  </r>
  <r>
    <x v="2"/>
    <x v="2"/>
    <x v="0"/>
  </r>
  <r>
    <x v="11"/>
    <x v="12"/>
    <x v="0"/>
  </r>
  <r>
    <x v="24"/>
    <x v="25"/>
    <x v="2"/>
  </r>
  <r>
    <x v="18"/>
    <x v="19"/>
    <x v="2"/>
  </r>
  <r>
    <x v="36"/>
    <x v="37"/>
    <x v="2"/>
  </r>
  <r>
    <x v="11"/>
    <x v="12"/>
    <x v="3"/>
  </r>
  <r>
    <x v="33"/>
    <x v="34"/>
    <x v="2"/>
  </r>
  <r>
    <x v="6"/>
    <x v="6"/>
    <x v="0"/>
  </r>
  <r>
    <x v="2"/>
    <x v="2"/>
    <x v="0"/>
  </r>
  <r>
    <x v="22"/>
    <x v="23"/>
    <x v="0"/>
  </r>
  <r>
    <x v="20"/>
    <x v="21"/>
    <x v="2"/>
  </r>
  <r>
    <x v="3"/>
    <x v="3"/>
    <x v="2"/>
  </r>
  <r>
    <x v="38"/>
    <x v="39"/>
    <x v="2"/>
  </r>
  <r>
    <x v="14"/>
    <x v="15"/>
    <x v="2"/>
  </r>
  <r>
    <x v="47"/>
    <x v="48"/>
    <x v="2"/>
  </r>
  <r>
    <x v="9"/>
    <x v="10"/>
    <x v="0"/>
  </r>
  <r>
    <x v="38"/>
    <x v="39"/>
    <x v="2"/>
  </r>
  <r>
    <x v="25"/>
    <x v="26"/>
    <x v="0"/>
  </r>
  <r>
    <x v="10"/>
    <x v="11"/>
    <x v="4"/>
  </r>
  <r>
    <x v="36"/>
    <x v="37"/>
    <x v="0"/>
  </r>
  <r>
    <x v="8"/>
    <x v="8"/>
    <x v="0"/>
  </r>
  <r>
    <x v="15"/>
    <x v="16"/>
    <x v="0"/>
  </r>
  <r>
    <x v="40"/>
    <x v="41"/>
    <x v="2"/>
  </r>
  <r>
    <x v="21"/>
    <x v="22"/>
    <x v="2"/>
  </r>
  <r>
    <x v="8"/>
    <x v="8"/>
    <x v="0"/>
  </r>
  <r>
    <x v="40"/>
    <x v="41"/>
    <x v="2"/>
  </r>
  <r>
    <x v="5"/>
    <x v="5"/>
    <x v="0"/>
  </r>
  <r>
    <x v="30"/>
    <x v="31"/>
    <x v="2"/>
  </r>
  <r>
    <x v="6"/>
    <x v="9"/>
    <x v="0"/>
  </r>
  <r>
    <x v="2"/>
    <x v="2"/>
    <x v="0"/>
  </r>
  <r>
    <x v="31"/>
    <x v="32"/>
    <x v="2"/>
  </r>
  <r>
    <x v="16"/>
    <x v="17"/>
    <x v="2"/>
  </r>
  <r>
    <x v="36"/>
    <x v="37"/>
    <x v="2"/>
  </r>
  <r>
    <x v="37"/>
    <x v="38"/>
    <x v="2"/>
  </r>
  <r>
    <x v="29"/>
    <x v="30"/>
    <x v="2"/>
  </r>
  <r>
    <x v="5"/>
    <x v="5"/>
    <x v="2"/>
  </r>
  <r>
    <x v="0"/>
    <x v="0"/>
    <x v="0"/>
  </r>
  <r>
    <x v="8"/>
    <x v="8"/>
    <x v="0"/>
  </r>
  <r>
    <x v="44"/>
    <x v="45"/>
    <x v="0"/>
  </r>
  <r>
    <x v="35"/>
    <x v="36"/>
    <x v="2"/>
  </r>
  <r>
    <x v="0"/>
    <x v="0"/>
    <x v="1"/>
  </r>
  <r>
    <x v="5"/>
    <x v="5"/>
    <x v="0"/>
  </r>
  <r>
    <x v="25"/>
    <x v="26"/>
    <x v="0"/>
  </r>
  <r>
    <x v="34"/>
    <x v="35"/>
    <x v="2"/>
  </r>
  <r>
    <x v="10"/>
    <x v="11"/>
    <x v="0"/>
  </r>
  <r>
    <x v="16"/>
    <x v="17"/>
    <x v="2"/>
  </r>
  <r>
    <x v="14"/>
    <x v="15"/>
    <x v="0"/>
  </r>
  <r>
    <x v="27"/>
    <x v="28"/>
    <x v="4"/>
  </r>
  <r>
    <x v="45"/>
    <x v="46"/>
    <x v="2"/>
  </r>
  <r>
    <x v="38"/>
    <x v="39"/>
    <x v="2"/>
  </r>
  <r>
    <x v="15"/>
    <x v="16"/>
    <x v="0"/>
  </r>
  <r>
    <x v="6"/>
    <x v="6"/>
    <x v="0"/>
  </r>
  <r>
    <x v="31"/>
    <x v="32"/>
    <x v="0"/>
  </r>
  <r>
    <x v="3"/>
    <x v="3"/>
    <x v="2"/>
  </r>
  <r>
    <x v="5"/>
    <x v="5"/>
    <x v="0"/>
  </r>
  <r>
    <x v="45"/>
    <x v="46"/>
    <x v="2"/>
  </r>
  <r>
    <x v="27"/>
    <x v="28"/>
    <x v="1"/>
  </r>
  <r>
    <x v="32"/>
    <x v="33"/>
    <x v="2"/>
  </r>
  <r>
    <x v="11"/>
    <x v="12"/>
    <x v="2"/>
  </r>
  <r>
    <x v="48"/>
    <x v="49"/>
    <x v="0"/>
  </r>
  <r>
    <x v="45"/>
    <x v="46"/>
    <x v="2"/>
  </r>
  <r>
    <x v="4"/>
    <x v="4"/>
    <x v="2"/>
  </r>
  <r>
    <x v="22"/>
    <x v="23"/>
    <x v="0"/>
  </r>
  <r>
    <x v="30"/>
    <x v="31"/>
    <x v="2"/>
  </r>
  <r>
    <x v="1"/>
    <x v="1"/>
    <x v="0"/>
  </r>
  <r>
    <x v="11"/>
    <x v="12"/>
    <x v="0"/>
  </r>
  <r>
    <x v="46"/>
    <x v="47"/>
    <x v="2"/>
  </r>
  <r>
    <x v="15"/>
    <x v="16"/>
    <x v="0"/>
  </r>
  <r>
    <x v="47"/>
    <x v="48"/>
    <x v="0"/>
  </r>
  <r>
    <x v="41"/>
    <x v="42"/>
    <x v="0"/>
  </r>
  <r>
    <x v="46"/>
    <x v="47"/>
    <x v="0"/>
  </r>
  <r>
    <x v="15"/>
    <x v="16"/>
    <x v="0"/>
  </r>
  <r>
    <x v="39"/>
    <x v="40"/>
    <x v="0"/>
  </r>
  <r>
    <x v="31"/>
    <x v="32"/>
    <x v="3"/>
  </r>
  <r>
    <x v="45"/>
    <x v="46"/>
    <x v="2"/>
  </r>
  <r>
    <x v="31"/>
    <x v="32"/>
    <x v="0"/>
  </r>
  <r>
    <x v="1"/>
    <x v="1"/>
    <x v="0"/>
  </r>
  <r>
    <x v="33"/>
    <x v="34"/>
    <x v="2"/>
  </r>
  <r>
    <x v="13"/>
    <x v="14"/>
    <x v="0"/>
  </r>
  <r>
    <x v="29"/>
    <x v="30"/>
    <x v="0"/>
  </r>
  <r>
    <x v="33"/>
    <x v="34"/>
    <x v="2"/>
  </r>
  <r>
    <x v="48"/>
    <x v="49"/>
    <x v="2"/>
  </r>
  <r>
    <x v="20"/>
    <x v="21"/>
    <x v="2"/>
  </r>
  <r>
    <x v="6"/>
    <x v="9"/>
    <x v="0"/>
  </r>
  <r>
    <x v="41"/>
    <x v="42"/>
    <x v="0"/>
  </r>
  <r>
    <x v="8"/>
    <x v="8"/>
    <x v="0"/>
  </r>
  <r>
    <x v="25"/>
    <x v="26"/>
    <x v="0"/>
  </r>
  <r>
    <x v="35"/>
    <x v="36"/>
    <x v="2"/>
  </r>
  <r>
    <x v="16"/>
    <x v="17"/>
    <x v="2"/>
  </r>
  <r>
    <x v="8"/>
    <x v="8"/>
    <x v="0"/>
  </r>
  <r>
    <x v="47"/>
    <x v="48"/>
    <x v="2"/>
  </r>
  <r>
    <x v="28"/>
    <x v="29"/>
    <x v="0"/>
  </r>
  <r>
    <x v="27"/>
    <x v="28"/>
    <x v="1"/>
  </r>
  <r>
    <x v="15"/>
    <x v="16"/>
    <x v="1"/>
  </r>
  <r>
    <x v="20"/>
    <x v="21"/>
    <x v="2"/>
  </r>
  <r>
    <x v="5"/>
    <x v="5"/>
    <x v="1"/>
  </r>
  <r>
    <x v="4"/>
    <x v="4"/>
    <x v="3"/>
  </r>
  <r>
    <x v="0"/>
    <x v="0"/>
    <x v="0"/>
  </r>
  <r>
    <x v="35"/>
    <x v="36"/>
    <x v="2"/>
  </r>
  <r>
    <x v="20"/>
    <x v="21"/>
    <x v="2"/>
  </r>
  <r>
    <x v="3"/>
    <x v="3"/>
    <x v="2"/>
  </r>
  <r>
    <x v="41"/>
    <x v="42"/>
    <x v="1"/>
  </r>
  <r>
    <x v="20"/>
    <x v="21"/>
    <x v="2"/>
  </r>
  <r>
    <x v="7"/>
    <x v="7"/>
    <x v="2"/>
  </r>
  <r>
    <x v="15"/>
    <x v="16"/>
    <x v="2"/>
  </r>
  <r>
    <x v="25"/>
    <x v="26"/>
    <x v="0"/>
  </r>
  <r>
    <x v="45"/>
    <x v="46"/>
    <x v="2"/>
  </r>
  <r>
    <x v="2"/>
    <x v="2"/>
    <x v="0"/>
  </r>
  <r>
    <x v="0"/>
    <x v="0"/>
    <x v="0"/>
  </r>
  <r>
    <x v="35"/>
    <x v="36"/>
    <x v="0"/>
  </r>
  <r>
    <x v="19"/>
    <x v="20"/>
    <x v="2"/>
  </r>
  <r>
    <x v="6"/>
    <x v="6"/>
    <x v="0"/>
  </r>
  <r>
    <x v="28"/>
    <x v="29"/>
    <x v="0"/>
  </r>
  <r>
    <x v="0"/>
    <x v="0"/>
    <x v="0"/>
  </r>
  <r>
    <x v="12"/>
    <x v="13"/>
    <x v="1"/>
  </r>
  <r>
    <x v="6"/>
    <x v="9"/>
    <x v="0"/>
  </r>
  <r>
    <x v="13"/>
    <x v="14"/>
    <x v="0"/>
  </r>
  <r>
    <x v="5"/>
    <x v="5"/>
    <x v="0"/>
  </r>
  <r>
    <x v="2"/>
    <x v="2"/>
    <x v="0"/>
  </r>
  <r>
    <x v="6"/>
    <x v="6"/>
    <x v="0"/>
  </r>
  <r>
    <x v="11"/>
    <x v="12"/>
    <x v="0"/>
  </r>
  <r>
    <x v="11"/>
    <x v="12"/>
    <x v="1"/>
  </r>
  <r>
    <x v="25"/>
    <x v="26"/>
    <x v="4"/>
  </r>
  <r>
    <x v="32"/>
    <x v="33"/>
    <x v="2"/>
  </r>
  <r>
    <x v="27"/>
    <x v="28"/>
    <x v="2"/>
  </r>
  <r>
    <x v="7"/>
    <x v="7"/>
    <x v="3"/>
  </r>
  <r>
    <x v="29"/>
    <x v="30"/>
    <x v="2"/>
  </r>
  <r>
    <x v="10"/>
    <x v="11"/>
    <x v="0"/>
  </r>
  <r>
    <x v="38"/>
    <x v="39"/>
    <x v="3"/>
  </r>
  <r>
    <x v="2"/>
    <x v="2"/>
    <x v="0"/>
  </r>
  <r>
    <x v="6"/>
    <x v="6"/>
    <x v="2"/>
  </r>
  <r>
    <x v="26"/>
    <x v="27"/>
    <x v="0"/>
  </r>
  <r>
    <x v="47"/>
    <x v="48"/>
    <x v="2"/>
  </r>
  <r>
    <x v="1"/>
    <x v="1"/>
    <x v="0"/>
  </r>
  <r>
    <x v="28"/>
    <x v="29"/>
    <x v="0"/>
  </r>
  <r>
    <x v="6"/>
    <x v="6"/>
    <x v="0"/>
  </r>
  <r>
    <x v="11"/>
    <x v="12"/>
    <x v="0"/>
  </r>
  <r>
    <x v="10"/>
    <x v="11"/>
    <x v="1"/>
  </r>
  <r>
    <x v="26"/>
    <x v="27"/>
    <x v="2"/>
  </r>
  <r>
    <x v="48"/>
    <x v="49"/>
    <x v="2"/>
  </r>
  <r>
    <x v="8"/>
    <x v="8"/>
    <x v="1"/>
  </r>
  <r>
    <x v="30"/>
    <x v="31"/>
    <x v="2"/>
  </r>
  <r>
    <x v="2"/>
    <x v="2"/>
    <x v="0"/>
  </r>
  <r>
    <x v="12"/>
    <x v="13"/>
    <x v="0"/>
  </r>
  <r>
    <x v="2"/>
    <x v="2"/>
    <x v="0"/>
  </r>
  <r>
    <x v="17"/>
    <x v="18"/>
    <x v="3"/>
  </r>
  <r>
    <x v="0"/>
    <x v="0"/>
    <x v="0"/>
  </r>
  <r>
    <x v="5"/>
    <x v="5"/>
    <x v="1"/>
  </r>
  <r>
    <x v="6"/>
    <x v="6"/>
    <x v="0"/>
  </r>
  <r>
    <x v="36"/>
    <x v="37"/>
    <x v="2"/>
  </r>
  <r>
    <x v="27"/>
    <x v="28"/>
    <x v="0"/>
  </r>
  <r>
    <x v="39"/>
    <x v="40"/>
    <x v="1"/>
  </r>
  <r>
    <x v="0"/>
    <x v="0"/>
    <x v="0"/>
  </r>
  <r>
    <x v="6"/>
    <x v="6"/>
    <x v="3"/>
  </r>
  <r>
    <x v="46"/>
    <x v="47"/>
    <x v="0"/>
  </r>
  <r>
    <x v="19"/>
    <x v="20"/>
    <x v="2"/>
  </r>
  <r>
    <x v="10"/>
    <x v="11"/>
    <x v="0"/>
  </r>
  <r>
    <x v="27"/>
    <x v="28"/>
    <x v="0"/>
  </r>
  <r>
    <x v="39"/>
    <x v="40"/>
    <x v="0"/>
  </r>
  <r>
    <x v="39"/>
    <x v="40"/>
    <x v="1"/>
  </r>
  <r>
    <x v="46"/>
    <x v="47"/>
    <x v="2"/>
  </r>
  <r>
    <x v="33"/>
    <x v="34"/>
    <x v="2"/>
  </r>
  <r>
    <x v="8"/>
    <x v="8"/>
    <x v="2"/>
  </r>
  <r>
    <x v="13"/>
    <x v="14"/>
    <x v="0"/>
  </r>
  <r>
    <x v="18"/>
    <x v="19"/>
    <x v="2"/>
  </r>
  <r>
    <x v="0"/>
    <x v="0"/>
    <x v="1"/>
  </r>
  <r>
    <x v="47"/>
    <x v="48"/>
    <x v="2"/>
  </r>
  <r>
    <x v="11"/>
    <x v="12"/>
    <x v="3"/>
  </r>
  <r>
    <x v="27"/>
    <x v="28"/>
    <x v="0"/>
  </r>
  <r>
    <x v="2"/>
    <x v="2"/>
    <x v="0"/>
  </r>
  <r>
    <x v="10"/>
    <x v="11"/>
    <x v="0"/>
  </r>
  <r>
    <x v="47"/>
    <x v="48"/>
    <x v="2"/>
  </r>
  <r>
    <x v="21"/>
    <x v="22"/>
    <x v="0"/>
  </r>
  <r>
    <x v="6"/>
    <x v="6"/>
    <x v="0"/>
  </r>
  <r>
    <x v="29"/>
    <x v="30"/>
    <x v="2"/>
  </r>
  <r>
    <x v="10"/>
    <x v="11"/>
    <x v="0"/>
  </r>
  <r>
    <x v="43"/>
    <x v="44"/>
    <x v="0"/>
  </r>
  <r>
    <x v="28"/>
    <x v="29"/>
    <x v="3"/>
  </r>
  <r>
    <x v="16"/>
    <x v="17"/>
    <x v="2"/>
  </r>
  <r>
    <x v="48"/>
    <x v="49"/>
    <x v="3"/>
  </r>
  <r>
    <x v="8"/>
    <x v="8"/>
    <x v="0"/>
  </r>
  <r>
    <x v="9"/>
    <x v="10"/>
    <x v="0"/>
  </r>
  <r>
    <x v="6"/>
    <x v="6"/>
    <x v="0"/>
  </r>
  <r>
    <x v="24"/>
    <x v="25"/>
    <x v="2"/>
  </r>
  <r>
    <x v="7"/>
    <x v="7"/>
    <x v="2"/>
  </r>
  <r>
    <x v="15"/>
    <x v="16"/>
    <x v="0"/>
  </r>
  <r>
    <x v="8"/>
    <x v="8"/>
    <x v="0"/>
  </r>
  <r>
    <x v="7"/>
    <x v="7"/>
    <x v="2"/>
  </r>
  <r>
    <x v="0"/>
    <x v="0"/>
    <x v="1"/>
  </r>
  <r>
    <x v="21"/>
    <x v="22"/>
    <x v="0"/>
  </r>
  <r>
    <x v="0"/>
    <x v="0"/>
    <x v="0"/>
  </r>
  <r>
    <x v="8"/>
    <x v="8"/>
    <x v="1"/>
  </r>
  <r>
    <x v="37"/>
    <x v="38"/>
    <x v="2"/>
  </r>
  <r>
    <x v="2"/>
    <x v="2"/>
    <x v="1"/>
  </r>
  <r>
    <x v="15"/>
    <x v="16"/>
    <x v="4"/>
  </r>
  <r>
    <x v="46"/>
    <x v="47"/>
    <x v="0"/>
  </r>
  <r>
    <x v="8"/>
    <x v="8"/>
    <x v="0"/>
  </r>
  <r>
    <x v="47"/>
    <x v="48"/>
    <x v="2"/>
  </r>
  <r>
    <x v="5"/>
    <x v="5"/>
    <x v="0"/>
  </r>
  <r>
    <x v="32"/>
    <x v="33"/>
    <x v="2"/>
  </r>
  <r>
    <x v="32"/>
    <x v="33"/>
    <x v="2"/>
  </r>
  <r>
    <x v="15"/>
    <x v="16"/>
    <x v="0"/>
  </r>
  <r>
    <x v="48"/>
    <x v="49"/>
    <x v="2"/>
  </r>
  <r>
    <x v="6"/>
    <x v="9"/>
    <x v="0"/>
  </r>
  <r>
    <x v="15"/>
    <x v="16"/>
    <x v="0"/>
  </r>
  <r>
    <x v="6"/>
    <x v="6"/>
    <x v="0"/>
  </r>
  <r>
    <x v="5"/>
    <x v="5"/>
    <x v="0"/>
  </r>
  <r>
    <x v="31"/>
    <x v="32"/>
    <x v="0"/>
  </r>
  <r>
    <x v="12"/>
    <x v="13"/>
    <x v="0"/>
  </r>
  <r>
    <x v="43"/>
    <x v="44"/>
    <x v="0"/>
  </r>
  <r>
    <x v="23"/>
    <x v="24"/>
    <x v="0"/>
  </r>
  <r>
    <x v="46"/>
    <x v="47"/>
    <x v="0"/>
  </r>
  <r>
    <x v="32"/>
    <x v="33"/>
    <x v="3"/>
  </r>
  <r>
    <x v="27"/>
    <x v="28"/>
    <x v="0"/>
  </r>
  <r>
    <x v="0"/>
    <x v="0"/>
    <x v="0"/>
  </r>
  <r>
    <x v="25"/>
    <x v="26"/>
    <x v="0"/>
  </r>
  <r>
    <x v="0"/>
    <x v="0"/>
    <x v="0"/>
  </r>
  <r>
    <x v="2"/>
    <x v="2"/>
    <x v="0"/>
  </r>
  <r>
    <x v="29"/>
    <x v="30"/>
    <x v="2"/>
  </r>
  <r>
    <x v="36"/>
    <x v="37"/>
    <x v="2"/>
  </r>
  <r>
    <x v="28"/>
    <x v="29"/>
    <x v="2"/>
  </r>
  <r>
    <x v="6"/>
    <x v="6"/>
    <x v="0"/>
  </r>
  <r>
    <x v="44"/>
    <x v="45"/>
    <x v="2"/>
  </r>
  <r>
    <x v="6"/>
    <x v="9"/>
    <x v="0"/>
  </r>
  <r>
    <x v="45"/>
    <x v="46"/>
    <x v="2"/>
  </r>
  <r>
    <x v="6"/>
    <x v="6"/>
    <x v="0"/>
  </r>
  <r>
    <x v="33"/>
    <x v="34"/>
    <x v="2"/>
  </r>
  <r>
    <x v="2"/>
    <x v="2"/>
    <x v="0"/>
  </r>
  <r>
    <x v="6"/>
    <x v="6"/>
    <x v="0"/>
  </r>
  <r>
    <x v="18"/>
    <x v="19"/>
    <x v="2"/>
  </r>
  <r>
    <x v="25"/>
    <x v="26"/>
    <x v="1"/>
  </r>
  <r>
    <x v="11"/>
    <x v="12"/>
    <x v="0"/>
  </r>
  <r>
    <x v="43"/>
    <x v="44"/>
    <x v="2"/>
  </r>
  <r>
    <x v="9"/>
    <x v="10"/>
    <x v="0"/>
  </r>
  <r>
    <x v="25"/>
    <x v="26"/>
    <x v="0"/>
  </r>
  <r>
    <x v="45"/>
    <x v="46"/>
    <x v="2"/>
  </r>
  <r>
    <x v="14"/>
    <x v="15"/>
    <x v="2"/>
  </r>
  <r>
    <x v="37"/>
    <x v="38"/>
    <x v="2"/>
  </r>
  <r>
    <x v="21"/>
    <x v="22"/>
    <x v="2"/>
  </r>
  <r>
    <x v="46"/>
    <x v="47"/>
    <x v="2"/>
  </r>
  <r>
    <x v="18"/>
    <x v="19"/>
    <x v="0"/>
  </r>
  <r>
    <x v="44"/>
    <x v="45"/>
    <x v="2"/>
  </r>
  <r>
    <x v="0"/>
    <x v="0"/>
    <x v="0"/>
  </r>
  <r>
    <x v="47"/>
    <x v="48"/>
    <x v="2"/>
  </r>
  <r>
    <x v="13"/>
    <x v="14"/>
    <x v="4"/>
  </r>
  <r>
    <x v="42"/>
    <x v="43"/>
    <x v="2"/>
  </r>
  <r>
    <x v="4"/>
    <x v="4"/>
    <x v="3"/>
  </r>
  <r>
    <x v="37"/>
    <x v="38"/>
    <x v="2"/>
  </r>
  <r>
    <x v="34"/>
    <x v="35"/>
    <x v="0"/>
  </r>
  <r>
    <x v="30"/>
    <x v="31"/>
    <x v="0"/>
  </r>
  <r>
    <x v="24"/>
    <x v="25"/>
    <x v="0"/>
  </r>
  <r>
    <x v="25"/>
    <x v="26"/>
    <x v="0"/>
  </r>
  <r>
    <x v="0"/>
    <x v="0"/>
    <x v="1"/>
  </r>
  <r>
    <x v="40"/>
    <x v="41"/>
    <x v="2"/>
  </r>
  <r>
    <x v="0"/>
    <x v="0"/>
    <x v="0"/>
  </r>
  <r>
    <x v="32"/>
    <x v="33"/>
    <x v="0"/>
  </r>
  <r>
    <x v="5"/>
    <x v="5"/>
    <x v="2"/>
  </r>
  <r>
    <x v="43"/>
    <x v="44"/>
    <x v="2"/>
  </r>
  <r>
    <x v="22"/>
    <x v="23"/>
    <x v="0"/>
  </r>
  <r>
    <x v="42"/>
    <x v="43"/>
    <x v="2"/>
  </r>
  <r>
    <x v="27"/>
    <x v="28"/>
    <x v="3"/>
  </r>
  <r>
    <x v="46"/>
    <x v="47"/>
    <x v="2"/>
  </r>
  <r>
    <x v="14"/>
    <x v="15"/>
    <x v="2"/>
  </r>
  <r>
    <x v="11"/>
    <x v="12"/>
    <x v="0"/>
  </r>
  <r>
    <x v="22"/>
    <x v="23"/>
    <x v="0"/>
  </r>
  <r>
    <x v="9"/>
    <x v="10"/>
    <x v="0"/>
  </r>
  <r>
    <x v="20"/>
    <x v="21"/>
    <x v="1"/>
  </r>
  <r>
    <x v="43"/>
    <x v="44"/>
    <x v="2"/>
  </r>
  <r>
    <x v="16"/>
    <x v="17"/>
    <x v="2"/>
  </r>
  <r>
    <x v="6"/>
    <x v="6"/>
    <x v="0"/>
  </r>
  <r>
    <x v="13"/>
    <x v="14"/>
    <x v="1"/>
  </r>
  <r>
    <x v="44"/>
    <x v="45"/>
    <x v="2"/>
  </r>
  <r>
    <x v="33"/>
    <x v="34"/>
    <x v="0"/>
  </r>
  <r>
    <x v="21"/>
    <x v="22"/>
    <x v="2"/>
  </r>
  <r>
    <x v="7"/>
    <x v="7"/>
    <x v="3"/>
  </r>
  <r>
    <x v="19"/>
    <x v="20"/>
    <x v="0"/>
  </r>
  <r>
    <x v="11"/>
    <x v="12"/>
    <x v="0"/>
  </r>
  <r>
    <x v="18"/>
    <x v="19"/>
    <x v="0"/>
  </r>
  <r>
    <x v="48"/>
    <x v="49"/>
    <x v="2"/>
  </r>
  <r>
    <x v="9"/>
    <x v="10"/>
    <x v="0"/>
  </r>
  <r>
    <x v="43"/>
    <x v="44"/>
    <x v="2"/>
  </r>
  <r>
    <x v="15"/>
    <x v="16"/>
    <x v="0"/>
  </r>
  <r>
    <x v="0"/>
    <x v="0"/>
    <x v="4"/>
  </r>
  <r>
    <x v="21"/>
    <x v="22"/>
    <x v="2"/>
  </r>
  <r>
    <x v="21"/>
    <x v="22"/>
    <x v="2"/>
  </r>
  <r>
    <x v="8"/>
    <x v="8"/>
    <x v="0"/>
  </r>
  <r>
    <x v="6"/>
    <x v="6"/>
    <x v="0"/>
  </r>
  <r>
    <x v="6"/>
    <x v="9"/>
    <x v="2"/>
  </r>
  <r>
    <x v="30"/>
    <x v="31"/>
    <x v="3"/>
  </r>
  <r>
    <x v="27"/>
    <x v="28"/>
    <x v="0"/>
  </r>
  <r>
    <x v="16"/>
    <x v="17"/>
    <x v="2"/>
  </r>
  <r>
    <x v="6"/>
    <x v="9"/>
    <x v="1"/>
  </r>
  <r>
    <x v="29"/>
    <x v="30"/>
    <x v="2"/>
  </r>
  <r>
    <x v="8"/>
    <x v="8"/>
    <x v="0"/>
  </r>
  <r>
    <x v="44"/>
    <x v="45"/>
    <x v="2"/>
  </r>
  <r>
    <x v="12"/>
    <x v="13"/>
    <x v="2"/>
  </r>
  <r>
    <x v="4"/>
    <x v="4"/>
    <x v="2"/>
  </r>
  <r>
    <x v="2"/>
    <x v="2"/>
    <x v="0"/>
  </r>
  <r>
    <x v="22"/>
    <x v="23"/>
    <x v="2"/>
  </r>
  <r>
    <x v="17"/>
    <x v="18"/>
    <x v="2"/>
  </r>
  <r>
    <x v="28"/>
    <x v="29"/>
    <x v="2"/>
  </r>
  <r>
    <x v="44"/>
    <x v="45"/>
    <x v="0"/>
  </r>
  <r>
    <x v="8"/>
    <x v="8"/>
    <x v="1"/>
  </r>
  <r>
    <x v="25"/>
    <x v="26"/>
    <x v="0"/>
  </r>
  <r>
    <x v="40"/>
    <x v="41"/>
    <x v="2"/>
  </r>
  <r>
    <x v="48"/>
    <x v="49"/>
    <x v="2"/>
  </r>
  <r>
    <x v="25"/>
    <x v="26"/>
    <x v="0"/>
  </r>
  <r>
    <x v="22"/>
    <x v="23"/>
    <x v="0"/>
  </r>
  <r>
    <x v="22"/>
    <x v="23"/>
    <x v="0"/>
  </r>
  <r>
    <x v="44"/>
    <x v="45"/>
    <x v="2"/>
  </r>
  <r>
    <x v="38"/>
    <x v="39"/>
    <x v="2"/>
  </r>
  <r>
    <x v="24"/>
    <x v="25"/>
    <x v="2"/>
  </r>
  <r>
    <x v="8"/>
    <x v="8"/>
    <x v="1"/>
  </r>
  <r>
    <x v="13"/>
    <x v="14"/>
    <x v="0"/>
  </r>
  <r>
    <x v="22"/>
    <x v="23"/>
    <x v="0"/>
  </r>
  <r>
    <x v="41"/>
    <x v="42"/>
    <x v="1"/>
  </r>
  <r>
    <x v="7"/>
    <x v="7"/>
    <x v="2"/>
  </r>
  <r>
    <x v="6"/>
    <x v="9"/>
    <x v="2"/>
  </r>
  <r>
    <x v="23"/>
    <x v="24"/>
    <x v="2"/>
  </r>
  <r>
    <x v="29"/>
    <x v="30"/>
    <x v="2"/>
  </r>
  <r>
    <x v="6"/>
    <x v="6"/>
    <x v="1"/>
  </r>
  <r>
    <x v="16"/>
    <x v="17"/>
    <x v="2"/>
  </r>
  <r>
    <x v="14"/>
    <x v="15"/>
    <x v="2"/>
  </r>
  <r>
    <x v="5"/>
    <x v="5"/>
    <x v="0"/>
  </r>
  <r>
    <x v="37"/>
    <x v="38"/>
    <x v="2"/>
  </r>
  <r>
    <x v="14"/>
    <x v="15"/>
    <x v="2"/>
  </r>
  <r>
    <x v="34"/>
    <x v="35"/>
    <x v="2"/>
  </r>
  <r>
    <x v="15"/>
    <x v="16"/>
    <x v="0"/>
  </r>
  <r>
    <x v="32"/>
    <x v="33"/>
    <x v="0"/>
  </r>
  <r>
    <x v="15"/>
    <x v="16"/>
    <x v="0"/>
  </r>
  <r>
    <x v="16"/>
    <x v="17"/>
    <x v="2"/>
  </r>
  <r>
    <x v="8"/>
    <x v="8"/>
    <x v="0"/>
  </r>
  <r>
    <x v="2"/>
    <x v="2"/>
    <x v="0"/>
  </r>
  <r>
    <x v="41"/>
    <x v="42"/>
    <x v="1"/>
  </r>
  <r>
    <x v="32"/>
    <x v="33"/>
    <x v="2"/>
  </r>
  <r>
    <x v="10"/>
    <x v="11"/>
    <x v="0"/>
  </r>
  <r>
    <x v="7"/>
    <x v="7"/>
    <x v="2"/>
  </r>
  <r>
    <x v="31"/>
    <x v="32"/>
    <x v="2"/>
  </r>
  <r>
    <x v="45"/>
    <x v="46"/>
    <x v="0"/>
  </r>
  <r>
    <x v="8"/>
    <x v="8"/>
    <x v="0"/>
  </r>
  <r>
    <x v="23"/>
    <x v="24"/>
    <x v="0"/>
  </r>
  <r>
    <x v="20"/>
    <x v="21"/>
    <x v="0"/>
  </r>
  <r>
    <x v="43"/>
    <x v="44"/>
    <x v="0"/>
  </r>
  <r>
    <x v="35"/>
    <x v="36"/>
    <x v="0"/>
  </r>
  <r>
    <x v="31"/>
    <x v="32"/>
    <x v="0"/>
  </r>
  <r>
    <x v="48"/>
    <x v="49"/>
    <x v="2"/>
  </r>
  <r>
    <x v="7"/>
    <x v="7"/>
    <x v="0"/>
  </r>
  <r>
    <x v="24"/>
    <x v="25"/>
    <x v="2"/>
  </r>
  <r>
    <x v="9"/>
    <x v="10"/>
    <x v="2"/>
  </r>
  <r>
    <x v="15"/>
    <x v="16"/>
    <x v="1"/>
  </r>
  <r>
    <x v="16"/>
    <x v="17"/>
    <x v="2"/>
  </r>
  <r>
    <x v="43"/>
    <x v="44"/>
    <x v="2"/>
  </r>
  <r>
    <x v="24"/>
    <x v="25"/>
    <x v="0"/>
  </r>
  <r>
    <x v="22"/>
    <x v="23"/>
    <x v="0"/>
  </r>
  <r>
    <x v="36"/>
    <x v="37"/>
    <x v="2"/>
  </r>
  <r>
    <x v="10"/>
    <x v="11"/>
    <x v="0"/>
  </r>
  <r>
    <x v="6"/>
    <x v="9"/>
    <x v="1"/>
  </r>
  <r>
    <x v="30"/>
    <x v="31"/>
    <x v="2"/>
  </r>
  <r>
    <x v="22"/>
    <x v="23"/>
    <x v="2"/>
  </r>
  <r>
    <x v="23"/>
    <x v="24"/>
    <x v="2"/>
  </r>
  <r>
    <x v="17"/>
    <x v="18"/>
    <x v="2"/>
  </r>
  <r>
    <x v="6"/>
    <x v="9"/>
    <x v="0"/>
  </r>
  <r>
    <x v="25"/>
    <x v="26"/>
    <x v="1"/>
  </r>
  <r>
    <x v="6"/>
    <x v="6"/>
    <x v="0"/>
  </r>
  <r>
    <x v="9"/>
    <x v="10"/>
    <x v="0"/>
  </r>
  <r>
    <x v="39"/>
    <x v="40"/>
    <x v="0"/>
  </r>
  <r>
    <x v="39"/>
    <x v="40"/>
    <x v="1"/>
  </r>
  <r>
    <x v="13"/>
    <x v="14"/>
    <x v="0"/>
  </r>
  <r>
    <x v="25"/>
    <x v="26"/>
    <x v="0"/>
  </r>
  <r>
    <x v="28"/>
    <x v="29"/>
    <x v="2"/>
  </r>
  <r>
    <x v="3"/>
    <x v="3"/>
    <x v="2"/>
  </r>
  <r>
    <x v="12"/>
    <x v="13"/>
    <x v="0"/>
  </r>
  <r>
    <x v="40"/>
    <x v="41"/>
    <x v="2"/>
  </r>
  <r>
    <x v="31"/>
    <x v="32"/>
    <x v="0"/>
  </r>
  <r>
    <x v="10"/>
    <x v="11"/>
    <x v="2"/>
  </r>
  <r>
    <x v="26"/>
    <x v="27"/>
    <x v="2"/>
  </r>
  <r>
    <x v="22"/>
    <x v="23"/>
    <x v="2"/>
  </r>
  <r>
    <x v="5"/>
    <x v="5"/>
    <x v="0"/>
  </r>
  <r>
    <x v="43"/>
    <x v="44"/>
    <x v="2"/>
  </r>
  <r>
    <x v="10"/>
    <x v="11"/>
    <x v="0"/>
  </r>
  <r>
    <x v="15"/>
    <x v="16"/>
    <x v="0"/>
  </r>
  <r>
    <x v="1"/>
    <x v="1"/>
    <x v="4"/>
  </r>
  <r>
    <x v="46"/>
    <x v="47"/>
    <x v="2"/>
  </r>
  <r>
    <x v="15"/>
    <x v="16"/>
    <x v="0"/>
  </r>
  <r>
    <x v="6"/>
    <x v="9"/>
    <x v="0"/>
  </r>
  <r>
    <x v="6"/>
    <x v="6"/>
    <x v="0"/>
  </r>
  <r>
    <x v="5"/>
    <x v="5"/>
    <x v="0"/>
  </r>
  <r>
    <x v="0"/>
    <x v="0"/>
    <x v="0"/>
  </r>
  <r>
    <x v="15"/>
    <x v="16"/>
    <x v="0"/>
  </r>
  <r>
    <x v="5"/>
    <x v="5"/>
    <x v="2"/>
  </r>
  <r>
    <x v="5"/>
    <x v="5"/>
    <x v="2"/>
  </r>
  <r>
    <x v="47"/>
    <x v="48"/>
    <x v="2"/>
  </r>
  <r>
    <x v="23"/>
    <x v="24"/>
    <x v="2"/>
  </r>
  <r>
    <x v="15"/>
    <x v="16"/>
    <x v="0"/>
  </r>
  <r>
    <x v="38"/>
    <x v="39"/>
    <x v="2"/>
  </r>
  <r>
    <x v="0"/>
    <x v="0"/>
    <x v="0"/>
  </r>
  <r>
    <x v="21"/>
    <x v="22"/>
    <x v="2"/>
  </r>
  <r>
    <x v="8"/>
    <x v="8"/>
    <x v="0"/>
  </r>
  <r>
    <x v="13"/>
    <x v="14"/>
    <x v="1"/>
  </r>
  <r>
    <x v="6"/>
    <x v="6"/>
    <x v="0"/>
  </r>
  <r>
    <x v="3"/>
    <x v="3"/>
    <x v="2"/>
  </r>
  <r>
    <x v="6"/>
    <x v="6"/>
    <x v="0"/>
  </r>
  <r>
    <x v="6"/>
    <x v="9"/>
    <x v="4"/>
  </r>
  <r>
    <x v="26"/>
    <x v="27"/>
    <x v="2"/>
  </r>
  <r>
    <x v="13"/>
    <x v="14"/>
    <x v="0"/>
  </r>
  <r>
    <x v="6"/>
    <x v="9"/>
    <x v="0"/>
  </r>
  <r>
    <x v="28"/>
    <x v="29"/>
    <x v="3"/>
  </r>
  <r>
    <x v="47"/>
    <x v="48"/>
    <x v="2"/>
  </r>
  <r>
    <x v="34"/>
    <x v="35"/>
    <x v="2"/>
  </r>
  <r>
    <x v="46"/>
    <x v="47"/>
    <x v="0"/>
  </r>
  <r>
    <x v="13"/>
    <x v="14"/>
    <x v="1"/>
  </r>
  <r>
    <x v="5"/>
    <x v="5"/>
    <x v="0"/>
  </r>
  <r>
    <x v="31"/>
    <x v="32"/>
    <x v="0"/>
  </r>
  <r>
    <x v="44"/>
    <x v="45"/>
    <x v="2"/>
  </r>
  <r>
    <x v="27"/>
    <x v="28"/>
    <x v="0"/>
  </r>
  <r>
    <x v="5"/>
    <x v="5"/>
    <x v="0"/>
  </r>
  <r>
    <x v="27"/>
    <x v="28"/>
    <x v="0"/>
  </r>
  <r>
    <x v="4"/>
    <x v="4"/>
    <x v="2"/>
  </r>
  <r>
    <x v="43"/>
    <x v="44"/>
    <x v="2"/>
  </r>
  <r>
    <x v="10"/>
    <x v="11"/>
    <x v="0"/>
  </r>
  <r>
    <x v="19"/>
    <x v="20"/>
    <x v="0"/>
  </r>
  <r>
    <x v="32"/>
    <x v="33"/>
    <x v="2"/>
  </r>
  <r>
    <x v="29"/>
    <x v="30"/>
    <x v="0"/>
  </r>
  <r>
    <x v="11"/>
    <x v="12"/>
    <x v="2"/>
  </r>
  <r>
    <x v="0"/>
    <x v="0"/>
    <x v="0"/>
  </r>
  <r>
    <x v="6"/>
    <x v="9"/>
    <x v="0"/>
  </r>
  <r>
    <x v="25"/>
    <x v="26"/>
    <x v="0"/>
  </r>
  <r>
    <x v="47"/>
    <x v="48"/>
    <x v="2"/>
  </r>
  <r>
    <x v="48"/>
    <x v="49"/>
    <x v="2"/>
  </r>
  <r>
    <x v="15"/>
    <x v="16"/>
    <x v="0"/>
  </r>
  <r>
    <x v="21"/>
    <x v="22"/>
    <x v="2"/>
  </r>
  <r>
    <x v="0"/>
    <x v="0"/>
    <x v="0"/>
  </r>
  <r>
    <x v="27"/>
    <x v="28"/>
    <x v="1"/>
  </r>
  <r>
    <x v="4"/>
    <x v="4"/>
    <x v="2"/>
  </r>
  <r>
    <x v="6"/>
    <x v="6"/>
    <x v="0"/>
  </r>
  <r>
    <x v="10"/>
    <x v="11"/>
    <x v="1"/>
  </r>
  <r>
    <x v="36"/>
    <x v="37"/>
    <x v="2"/>
  </r>
  <r>
    <x v="31"/>
    <x v="32"/>
    <x v="2"/>
  </r>
  <r>
    <x v="25"/>
    <x v="26"/>
    <x v="4"/>
  </r>
  <r>
    <x v="13"/>
    <x v="14"/>
    <x v="4"/>
  </r>
  <r>
    <x v="4"/>
    <x v="4"/>
    <x v="0"/>
  </r>
  <r>
    <x v="28"/>
    <x v="29"/>
    <x v="2"/>
  </r>
  <r>
    <x v="8"/>
    <x v="8"/>
    <x v="1"/>
  </r>
  <r>
    <x v="34"/>
    <x v="35"/>
    <x v="0"/>
  </r>
  <r>
    <x v="42"/>
    <x v="43"/>
    <x v="2"/>
  </r>
  <r>
    <x v="22"/>
    <x v="23"/>
    <x v="0"/>
  </r>
  <r>
    <x v="4"/>
    <x v="4"/>
    <x v="2"/>
  </r>
  <r>
    <x v="32"/>
    <x v="33"/>
    <x v="2"/>
  </r>
  <r>
    <x v="3"/>
    <x v="3"/>
    <x v="2"/>
  </r>
  <r>
    <x v="38"/>
    <x v="39"/>
    <x v="0"/>
  </r>
  <r>
    <x v="21"/>
    <x v="22"/>
    <x v="2"/>
  </r>
  <r>
    <x v="40"/>
    <x v="41"/>
    <x v="2"/>
  </r>
  <r>
    <x v="38"/>
    <x v="39"/>
    <x v="2"/>
  </r>
  <r>
    <x v="9"/>
    <x v="10"/>
    <x v="1"/>
  </r>
  <r>
    <x v="31"/>
    <x v="32"/>
    <x v="2"/>
  </r>
  <r>
    <x v="14"/>
    <x v="15"/>
    <x v="0"/>
  </r>
  <r>
    <x v="46"/>
    <x v="47"/>
    <x v="2"/>
  </r>
  <r>
    <x v="9"/>
    <x v="10"/>
    <x v="0"/>
  </r>
  <r>
    <x v="15"/>
    <x v="16"/>
    <x v="0"/>
  </r>
  <r>
    <x v="15"/>
    <x v="16"/>
    <x v="0"/>
  </r>
  <r>
    <x v="21"/>
    <x v="22"/>
    <x v="0"/>
  </r>
  <r>
    <x v="0"/>
    <x v="0"/>
    <x v="3"/>
  </r>
  <r>
    <x v="10"/>
    <x v="11"/>
    <x v="1"/>
  </r>
  <r>
    <x v="20"/>
    <x v="21"/>
    <x v="2"/>
  </r>
  <r>
    <x v="13"/>
    <x v="14"/>
    <x v="1"/>
  </r>
  <r>
    <x v="1"/>
    <x v="1"/>
    <x v="0"/>
  </r>
  <r>
    <x v="14"/>
    <x v="15"/>
    <x v="2"/>
  </r>
  <r>
    <x v="8"/>
    <x v="8"/>
    <x v="0"/>
  </r>
  <r>
    <x v="19"/>
    <x v="20"/>
    <x v="2"/>
  </r>
  <r>
    <x v="12"/>
    <x v="13"/>
    <x v="0"/>
  </r>
  <r>
    <x v="47"/>
    <x v="48"/>
    <x v="0"/>
  </r>
  <r>
    <x v="39"/>
    <x v="40"/>
    <x v="0"/>
  </r>
  <r>
    <x v="19"/>
    <x v="20"/>
    <x v="2"/>
  </r>
  <r>
    <x v="46"/>
    <x v="47"/>
    <x v="3"/>
  </r>
  <r>
    <x v="0"/>
    <x v="0"/>
    <x v="0"/>
  </r>
  <r>
    <x v="18"/>
    <x v="19"/>
    <x v="3"/>
  </r>
  <r>
    <x v="15"/>
    <x v="16"/>
    <x v="0"/>
  </r>
  <r>
    <x v="47"/>
    <x v="48"/>
    <x v="2"/>
  </r>
  <r>
    <x v="13"/>
    <x v="14"/>
    <x v="0"/>
  </r>
  <r>
    <x v="43"/>
    <x v="44"/>
    <x v="2"/>
  </r>
  <r>
    <x v="34"/>
    <x v="35"/>
    <x v="2"/>
  </r>
  <r>
    <x v="6"/>
    <x v="9"/>
    <x v="2"/>
  </r>
  <r>
    <x v="18"/>
    <x v="19"/>
    <x v="0"/>
  </r>
  <r>
    <x v="0"/>
    <x v="0"/>
    <x v="0"/>
  </r>
  <r>
    <x v="15"/>
    <x v="16"/>
    <x v="1"/>
  </r>
  <r>
    <x v="18"/>
    <x v="19"/>
    <x v="3"/>
  </r>
  <r>
    <x v="8"/>
    <x v="8"/>
    <x v="0"/>
  </r>
  <r>
    <x v="6"/>
    <x v="6"/>
    <x v="0"/>
  </r>
  <r>
    <x v="8"/>
    <x v="8"/>
    <x v="0"/>
  </r>
  <r>
    <x v="6"/>
    <x v="6"/>
    <x v="4"/>
  </r>
  <r>
    <x v="22"/>
    <x v="23"/>
    <x v="2"/>
  </r>
  <r>
    <x v="24"/>
    <x v="25"/>
    <x v="2"/>
  </r>
  <r>
    <x v="25"/>
    <x v="26"/>
    <x v="1"/>
  </r>
  <r>
    <x v="12"/>
    <x v="13"/>
    <x v="0"/>
  </r>
  <r>
    <x v="6"/>
    <x v="6"/>
    <x v="0"/>
  </r>
  <r>
    <x v="38"/>
    <x v="39"/>
    <x v="2"/>
  </r>
  <r>
    <x v="8"/>
    <x v="8"/>
    <x v="0"/>
  </r>
  <r>
    <x v="2"/>
    <x v="2"/>
    <x v="1"/>
  </r>
  <r>
    <x v="33"/>
    <x v="34"/>
    <x v="2"/>
  </r>
  <r>
    <x v="0"/>
    <x v="0"/>
    <x v="4"/>
  </r>
  <r>
    <x v="32"/>
    <x v="33"/>
    <x v="2"/>
  </r>
  <r>
    <x v="0"/>
    <x v="0"/>
    <x v="0"/>
  </r>
  <r>
    <x v="6"/>
    <x v="6"/>
    <x v="0"/>
  </r>
  <r>
    <x v="41"/>
    <x v="42"/>
    <x v="0"/>
  </r>
  <r>
    <x v="48"/>
    <x v="49"/>
    <x v="0"/>
  </r>
  <r>
    <x v="44"/>
    <x v="45"/>
    <x v="0"/>
  </r>
  <r>
    <x v="22"/>
    <x v="23"/>
    <x v="0"/>
  </r>
  <r>
    <x v="4"/>
    <x v="4"/>
    <x v="1"/>
  </r>
  <r>
    <x v="39"/>
    <x v="40"/>
    <x v="0"/>
  </r>
  <r>
    <x v="17"/>
    <x v="18"/>
    <x v="2"/>
  </r>
  <r>
    <x v="37"/>
    <x v="38"/>
    <x v="2"/>
  </r>
  <r>
    <x v="39"/>
    <x v="40"/>
    <x v="4"/>
  </r>
  <r>
    <x v="5"/>
    <x v="5"/>
    <x v="2"/>
  </r>
  <r>
    <x v="2"/>
    <x v="2"/>
    <x v="1"/>
  </r>
  <r>
    <x v="12"/>
    <x v="13"/>
    <x v="0"/>
  </r>
  <r>
    <x v="6"/>
    <x v="6"/>
    <x v="0"/>
  </r>
  <r>
    <x v="3"/>
    <x v="3"/>
    <x v="0"/>
  </r>
  <r>
    <x v="31"/>
    <x v="32"/>
    <x v="0"/>
  </r>
  <r>
    <x v="6"/>
    <x v="9"/>
    <x v="0"/>
  </r>
  <r>
    <x v="28"/>
    <x v="29"/>
    <x v="2"/>
  </r>
  <r>
    <x v="13"/>
    <x v="14"/>
    <x v="0"/>
  </r>
  <r>
    <x v="6"/>
    <x v="9"/>
    <x v="0"/>
  </r>
  <r>
    <x v="25"/>
    <x v="26"/>
    <x v="0"/>
  </r>
  <r>
    <x v="15"/>
    <x v="16"/>
    <x v="0"/>
  </r>
  <r>
    <x v="5"/>
    <x v="5"/>
    <x v="1"/>
  </r>
  <r>
    <x v="5"/>
    <x v="5"/>
    <x v="0"/>
  </r>
  <r>
    <x v="43"/>
    <x v="44"/>
    <x v="2"/>
  </r>
  <r>
    <x v="11"/>
    <x v="12"/>
    <x v="0"/>
  </r>
  <r>
    <x v="27"/>
    <x v="28"/>
    <x v="1"/>
  </r>
  <r>
    <x v="13"/>
    <x v="14"/>
    <x v="0"/>
  </r>
  <r>
    <x v="11"/>
    <x v="12"/>
    <x v="0"/>
  </r>
  <r>
    <x v="9"/>
    <x v="10"/>
    <x v="0"/>
  </r>
  <r>
    <x v="22"/>
    <x v="23"/>
    <x v="0"/>
  </r>
  <r>
    <x v="24"/>
    <x v="25"/>
    <x v="0"/>
  </r>
  <r>
    <x v="19"/>
    <x v="20"/>
    <x v="2"/>
  </r>
  <r>
    <x v="37"/>
    <x v="38"/>
    <x v="2"/>
  </r>
  <r>
    <x v="25"/>
    <x v="26"/>
    <x v="0"/>
  </r>
  <r>
    <x v="6"/>
    <x v="9"/>
    <x v="4"/>
  </r>
  <r>
    <x v="10"/>
    <x v="11"/>
    <x v="1"/>
  </r>
  <r>
    <x v="15"/>
    <x v="16"/>
    <x v="0"/>
  </r>
  <r>
    <x v="16"/>
    <x v="17"/>
    <x v="0"/>
  </r>
  <r>
    <x v="7"/>
    <x v="7"/>
    <x v="3"/>
  </r>
  <r>
    <x v="22"/>
    <x v="23"/>
    <x v="0"/>
  </r>
  <r>
    <x v="47"/>
    <x v="48"/>
    <x v="2"/>
  </r>
  <r>
    <x v="9"/>
    <x v="10"/>
    <x v="0"/>
  </r>
  <r>
    <x v="6"/>
    <x v="6"/>
    <x v="0"/>
  </r>
  <r>
    <x v="38"/>
    <x v="39"/>
    <x v="2"/>
  </r>
  <r>
    <x v="17"/>
    <x v="18"/>
    <x v="0"/>
  </r>
  <r>
    <x v="6"/>
    <x v="9"/>
    <x v="0"/>
  </r>
  <r>
    <x v="34"/>
    <x v="35"/>
    <x v="2"/>
  </r>
  <r>
    <x v="6"/>
    <x v="6"/>
    <x v="0"/>
  </r>
  <r>
    <x v="40"/>
    <x v="41"/>
    <x v="0"/>
  </r>
  <r>
    <x v="11"/>
    <x v="12"/>
    <x v="0"/>
  </r>
  <r>
    <x v="41"/>
    <x v="42"/>
    <x v="4"/>
  </r>
  <r>
    <x v="47"/>
    <x v="48"/>
    <x v="0"/>
  </r>
  <r>
    <x v="18"/>
    <x v="19"/>
    <x v="0"/>
  </r>
  <r>
    <x v="10"/>
    <x v="11"/>
    <x v="1"/>
  </r>
  <r>
    <x v="13"/>
    <x v="14"/>
    <x v="0"/>
  </r>
  <r>
    <x v="47"/>
    <x v="48"/>
    <x v="0"/>
  </r>
  <r>
    <x v="43"/>
    <x v="44"/>
    <x v="0"/>
  </r>
  <r>
    <x v="6"/>
    <x v="6"/>
    <x v="0"/>
  </r>
  <r>
    <x v="41"/>
    <x v="42"/>
    <x v="0"/>
  </r>
  <r>
    <x v="39"/>
    <x v="40"/>
    <x v="0"/>
  </r>
  <r>
    <x v="47"/>
    <x v="48"/>
    <x v="2"/>
  </r>
  <r>
    <x v="40"/>
    <x v="41"/>
    <x v="0"/>
  </r>
  <r>
    <x v="26"/>
    <x v="27"/>
    <x v="2"/>
  </r>
  <r>
    <x v="43"/>
    <x v="44"/>
    <x v="2"/>
  </r>
  <r>
    <x v="16"/>
    <x v="17"/>
    <x v="0"/>
  </r>
  <r>
    <x v="18"/>
    <x v="19"/>
    <x v="3"/>
  </r>
  <r>
    <x v="29"/>
    <x v="30"/>
    <x v="2"/>
  </r>
  <r>
    <x v="23"/>
    <x v="24"/>
    <x v="2"/>
  </r>
  <r>
    <x v="20"/>
    <x v="21"/>
    <x v="0"/>
  </r>
  <r>
    <x v="26"/>
    <x v="27"/>
    <x v="0"/>
  </r>
  <r>
    <x v="37"/>
    <x v="38"/>
    <x v="2"/>
  </r>
  <r>
    <x v="26"/>
    <x v="27"/>
    <x v="2"/>
  </r>
  <r>
    <x v="14"/>
    <x v="15"/>
    <x v="3"/>
  </r>
  <r>
    <x v="16"/>
    <x v="17"/>
    <x v="0"/>
  </r>
  <r>
    <x v="8"/>
    <x v="8"/>
    <x v="0"/>
  </r>
  <r>
    <x v="37"/>
    <x v="38"/>
    <x v="2"/>
  </r>
  <r>
    <x v="34"/>
    <x v="35"/>
    <x v="2"/>
  </r>
  <r>
    <x v="4"/>
    <x v="4"/>
    <x v="3"/>
  </r>
  <r>
    <x v="23"/>
    <x v="24"/>
    <x v="2"/>
  </r>
  <r>
    <x v="48"/>
    <x v="49"/>
    <x v="0"/>
  </r>
  <r>
    <x v="6"/>
    <x v="9"/>
    <x v="0"/>
  </r>
  <r>
    <x v="17"/>
    <x v="18"/>
    <x v="2"/>
  </r>
  <r>
    <x v="40"/>
    <x v="41"/>
    <x v="2"/>
  </r>
  <r>
    <x v="6"/>
    <x v="9"/>
    <x v="0"/>
  </r>
  <r>
    <x v="22"/>
    <x v="23"/>
    <x v="2"/>
  </r>
  <r>
    <x v="4"/>
    <x v="4"/>
    <x v="2"/>
  </r>
  <r>
    <x v="3"/>
    <x v="3"/>
    <x v="2"/>
  </r>
  <r>
    <x v="15"/>
    <x v="16"/>
    <x v="0"/>
  </r>
  <r>
    <x v="0"/>
    <x v="0"/>
    <x v="0"/>
  </r>
  <r>
    <x v="7"/>
    <x v="7"/>
    <x v="2"/>
  </r>
  <r>
    <x v="1"/>
    <x v="1"/>
    <x v="1"/>
  </r>
  <r>
    <x v="37"/>
    <x v="38"/>
    <x v="0"/>
  </r>
  <r>
    <x v="6"/>
    <x v="6"/>
    <x v="0"/>
  </r>
  <r>
    <x v="42"/>
    <x v="43"/>
    <x v="0"/>
  </r>
  <r>
    <x v="32"/>
    <x v="33"/>
    <x v="2"/>
  </r>
  <r>
    <x v="6"/>
    <x v="6"/>
    <x v="0"/>
  </r>
  <r>
    <x v="10"/>
    <x v="11"/>
    <x v="1"/>
  </r>
  <r>
    <x v="34"/>
    <x v="35"/>
    <x v="0"/>
  </r>
  <r>
    <x v="25"/>
    <x v="26"/>
    <x v="1"/>
  </r>
  <r>
    <x v="34"/>
    <x v="35"/>
    <x v="2"/>
  </r>
  <r>
    <x v="18"/>
    <x v="19"/>
    <x v="2"/>
  </r>
  <r>
    <x v="6"/>
    <x v="9"/>
    <x v="1"/>
  </r>
  <r>
    <x v="15"/>
    <x v="16"/>
    <x v="1"/>
  </r>
  <r>
    <x v="48"/>
    <x v="49"/>
    <x v="2"/>
  </r>
  <r>
    <x v="30"/>
    <x v="31"/>
    <x v="2"/>
  </r>
  <r>
    <x v="31"/>
    <x v="32"/>
    <x v="2"/>
  </r>
  <r>
    <x v="47"/>
    <x v="48"/>
    <x v="2"/>
  </r>
  <r>
    <x v="32"/>
    <x v="33"/>
    <x v="2"/>
  </r>
  <r>
    <x v="29"/>
    <x v="30"/>
    <x v="2"/>
  </r>
  <r>
    <x v="11"/>
    <x v="12"/>
    <x v="2"/>
  </r>
  <r>
    <x v="22"/>
    <x v="23"/>
    <x v="0"/>
  </r>
  <r>
    <x v="0"/>
    <x v="0"/>
    <x v="0"/>
  </r>
  <r>
    <x v="6"/>
    <x v="6"/>
    <x v="0"/>
  </r>
  <r>
    <x v="27"/>
    <x v="28"/>
    <x v="1"/>
  </r>
  <r>
    <x v="27"/>
    <x v="28"/>
    <x v="0"/>
  </r>
  <r>
    <x v="12"/>
    <x v="13"/>
    <x v="1"/>
  </r>
  <r>
    <x v="25"/>
    <x v="26"/>
    <x v="0"/>
  </r>
  <r>
    <x v="0"/>
    <x v="0"/>
    <x v="0"/>
  </r>
  <r>
    <x v="0"/>
    <x v="0"/>
    <x v="0"/>
  </r>
  <r>
    <x v="6"/>
    <x v="9"/>
    <x v="2"/>
  </r>
  <r>
    <x v="8"/>
    <x v="8"/>
    <x v="2"/>
  </r>
  <r>
    <x v="4"/>
    <x v="4"/>
    <x v="0"/>
  </r>
  <r>
    <x v="36"/>
    <x v="37"/>
    <x v="2"/>
  </r>
  <r>
    <x v="30"/>
    <x v="31"/>
    <x v="2"/>
  </r>
  <r>
    <x v="41"/>
    <x v="42"/>
    <x v="0"/>
  </r>
  <r>
    <x v="24"/>
    <x v="25"/>
    <x v="2"/>
  </r>
  <r>
    <x v="19"/>
    <x v="20"/>
    <x v="3"/>
  </r>
  <r>
    <x v="36"/>
    <x v="37"/>
    <x v="2"/>
  </r>
  <r>
    <x v="2"/>
    <x v="2"/>
    <x v="0"/>
  </r>
  <r>
    <x v="13"/>
    <x v="14"/>
    <x v="0"/>
  </r>
  <r>
    <x v="6"/>
    <x v="6"/>
    <x v="0"/>
  </r>
  <r>
    <x v="24"/>
    <x v="25"/>
    <x v="2"/>
  </r>
  <r>
    <x v="22"/>
    <x v="23"/>
    <x v="2"/>
  </r>
  <r>
    <x v="24"/>
    <x v="25"/>
    <x v="0"/>
  </r>
  <r>
    <x v="33"/>
    <x v="34"/>
    <x v="0"/>
  </r>
  <r>
    <x v="42"/>
    <x v="43"/>
    <x v="2"/>
  </r>
  <r>
    <x v="8"/>
    <x v="8"/>
    <x v="0"/>
  </r>
  <r>
    <x v="9"/>
    <x v="10"/>
    <x v="0"/>
  </r>
  <r>
    <x v="45"/>
    <x v="46"/>
    <x v="0"/>
  </r>
  <r>
    <x v="7"/>
    <x v="7"/>
    <x v="2"/>
  </r>
  <r>
    <x v="15"/>
    <x v="16"/>
    <x v="0"/>
  </r>
  <r>
    <x v="39"/>
    <x v="40"/>
    <x v="1"/>
  </r>
  <r>
    <x v="21"/>
    <x v="22"/>
    <x v="1"/>
  </r>
  <r>
    <x v="0"/>
    <x v="0"/>
    <x v="0"/>
  </r>
  <r>
    <x v="6"/>
    <x v="9"/>
    <x v="2"/>
  </r>
  <r>
    <x v="6"/>
    <x v="6"/>
    <x v="0"/>
  </r>
  <r>
    <x v="22"/>
    <x v="23"/>
    <x v="2"/>
  </r>
  <r>
    <x v="29"/>
    <x v="30"/>
    <x v="2"/>
  </r>
  <r>
    <x v="18"/>
    <x v="19"/>
    <x v="2"/>
  </r>
  <r>
    <x v="19"/>
    <x v="20"/>
    <x v="2"/>
  </r>
  <r>
    <x v="4"/>
    <x v="4"/>
    <x v="2"/>
  </r>
  <r>
    <x v="6"/>
    <x v="9"/>
    <x v="0"/>
  </r>
  <r>
    <x v="44"/>
    <x v="45"/>
    <x v="3"/>
  </r>
  <r>
    <x v="24"/>
    <x v="25"/>
    <x v="2"/>
  </r>
  <r>
    <x v="37"/>
    <x v="38"/>
    <x v="0"/>
  </r>
  <r>
    <x v="32"/>
    <x v="33"/>
    <x v="0"/>
  </r>
  <r>
    <x v="9"/>
    <x v="10"/>
    <x v="1"/>
  </r>
  <r>
    <x v="22"/>
    <x v="23"/>
    <x v="0"/>
  </r>
  <r>
    <x v="15"/>
    <x v="16"/>
    <x v="0"/>
  </r>
  <r>
    <x v="10"/>
    <x v="11"/>
    <x v="0"/>
  </r>
  <r>
    <x v="47"/>
    <x v="48"/>
    <x v="0"/>
  </r>
  <r>
    <x v="3"/>
    <x v="3"/>
    <x v="3"/>
  </r>
  <r>
    <x v="6"/>
    <x v="9"/>
    <x v="2"/>
  </r>
  <r>
    <x v="2"/>
    <x v="2"/>
    <x v="0"/>
  </r>
  <r>
    <x v="19"/>
    <x v="20"/>
    <x v="2"/>
  </r>
  <r>
    <x v="31"/>
    <x v="32"/>
    <x v="0"/>
  </r>
  <r>
    <x v="23"/>
    <x v="24"/>
    <x v="2"/>
  </r>
  <r>
    <x v="18"/>
    <x v="19"/>
    <x v="2"/>
  </r>
  <r>
    <x v="7"/>
    <x v="7"/>
    <x v="0"/>
  </r>
  <r>
    <x v="31"/>
    <x v="32"/>
    <x v="0"/>
  </r>
  <r>
    <x v="41"/>
    <x v="42"/>
    <x v="1"/>
  </r>
  <r>
    <x v="26"/>
    <x v="27"/>
    <x v="2"/>
  </r>
  <r>
    <x v="15"/>
    <x v="16"/>
    <x v="0"/>
  </r>
  <r>
    <x v="6"/>
    <x v="9"/>
    <x v="0"/>
  </r>
  <r>
    <x v="8"/>
    <x v="8"/>
    <x v="0"/>
  </r>
  <r>
    <x v="23"/>
    <x v="24"/>
    <x v="0"/>
  </r>
  <r>
    <x v="39"/>
    <x v="40"/>
    <x v="0"/>
  </r>
  <r>
    <x v="5"/>
    <x v="5"/>
    <x v="4"/>
  </r>
  <r>
    <x v="28"/>
    <x v="29"/>
    <x v="2"/>
  </r>
  <r>
    <x v="15"/>
    <x v="16"/>
    <x v="0"/>
  </r>
  <r>
    <x v="9"/>
    <x v="10"/>
    <x v="0"/>
  </r>
  <r>
    <x v="21"/>
    <x v="22"/>
    <x v="2"/>
  </r>
  <r>
    <x v="3"/>
    <x v="3"/>
    <x v="2"/>
  </r>
  <r>
    <x v="5"/>
    <x v="5"/>
    <x v="1"/>
  </r>
  <r>
    <x v="43"/>
    <x v="44"/>
    <x v="2"/>
  </r>
  <r>
    <x v="29"/>
    <x v="30"/>
    <x v="2"/>
  </r>
  <r>
    <x v="6"/>
    <x v="9"/>
    <x v="0"/>
  </r>
  <r>
    <x v="31"/>
    <x v="32"/>
    <x v="0"/>
  </r>
  <r>
    <x v="6"/>
    <x v="6"/>
    <x v="0"/>
  </r>
  <r>
    <x v="36"/>
    <x v="37"/>
    <x v="0"/>
  </r>
  <r>
    <x v="7"/>
    <x v="7"/>
    <x v="0"/>
  </r>
  <r>
    <x v="38"/>
    <x v="39"/>
    <x v="2"/>
  </r>
  <r>
    <x v="17"/>
    <x v="18"/>
    <x v="2"/>
  </r>
  <r>
    <x v="18"/>
    <x v="19"/>
    <x v="2"/>
  </r>
  <r>
    <x v="18"/>
    <x v="19"/>
    <x v="3"/>
  </r>
  <r>
    <x v="13"/>
    <x v="14"/>
    <x v="0"/>
  </r>
  <r>
    <x v="27"/>
    <x v="28"/>
    <x v="0"/>
  </r>
  <r>
    <x v="46"/>
    <x v="47"/>
    <x v="2"/>
  </r>
  <r>
    <x v="2"/>
    <x v="2"/>
    <x v="0"/>
  </r>
  <r>
    <x v="7"/>
    <x v="7"/>
    <x v="0"/>
  </r>
  <r>
    <x v="29"/>
    <x v="30"/>
    <x v="2"/>
  </r>
  <r>
    <x v="30"/>
    <x v="31"/>
    <x v="2"/>
  </r>
  <r>
    <x v="18"/>
    <x v="19"/>
    <x v="3"/>
  </r>
  <r>
    <x v="41"/>
    <x v="42"/>
    <x v="0"/>
  </r>
  <r>
    <x v="2"/>
    <x v="2"/>
    <x v="0"/>
  </r>
  <r>
    <x v="3"/>
    <x v="3"/>
    <x v="0"/>
  </r>
  <r>
    <x v="25"/>
    <x v="26"/>
    <x v="0"/>
  </r>
  <r>
    <x v="1"/>
    <x v="1"/>
    <x v="0"/>
  </r>
  <r>
    <x v="1"/>
    <x v="1"/>
    <x v="1"/>
  </r>
  <r>
    <x v="23"/>
    <x v="24"/>
    <x v="2"/>
  </r>
  <r>
    <x v="8"/>
    <x v="8"/>
    <x v="1"/>
  </r>
  <r>
    <x v="6"/>
    <x v="6"/>
    <x v="0"/>
  </r>
  <r>
    <x v="43"/>
    <x v="44"/>
    <x v="2"/>
  </r>
  <r>
    <x v="5"/>
    <x v="5"/>
    <x v="3"/>
  </r>
  <r>
    <x v="21"/>
    <x v="22"/>
    <x v="2"/>
  </r>
  <r>
    <x v="42"/>
    <x v="43"/>
    <x v="0"/>
  </r>
  <r>
    <x v="37"/>
    <x v="38"/>
    <x v="0"/>
  </r>
  <r>
    <x v="2"/>
    <x v="2"/>
    <x v="2"/>
  </r>
  <r>
    <x v="31"/>
    <x v="32"/>
    <x v="2"/>
  </r>
  <r>
    <x v="29"/>
    <x v="30"/>
    <x v="0"/>
  </r>
  <r>
    <x v="32"/>
    <x v="33"/>
    <x v="2"/>
  </r>
  <r>
    <x v="15"/>
    <x v="16"/>
    <x v="0"/>
  </r>
  <r>
    <x v="17"/>
    <x v="18"/>
    <x v="0"/>
  </r>
  <r>
    <x v="26"/>
    <x v="27"/>
    <x v="1"/>
  </r>
  <r>
    <x v="34"/>
    <x v="35"/>
    <x v="2"/>
  </r>
  <r>
    <x v="47"/>
    <x v="48"/>
    <x v="2"/>
  </r>
  <r>
    <x v="39"/>
    <x v="40"/>
    <x v="1"/>
  </r>
  <r>
    <x v="10"/>
    <x v="11"/>
    <x v="3"/>
  </r>
  <r>
    <x v="2"/>
    <x v="2"/>
    <x v="1"/>
  </r>
  <r>
    <x v="5"/>
    <x v="5"/>
    <x v="0"/>
  </r>
  <r>
    <x v="36"/>
    <x v="37"/>
    <x v="2"/>
  </r>
  <r>
    <x v="43"/>
    <x v="44"/>
    <x v="2"/>
  </r>
  <r>
    <x v="6"/>
    <x v="6"/>
    <x v="0"/>
  </r>
  <r>
    <x v="37"/>
    <x v="38"/>
    <x v="2"/>
  </r>
  <r>
    <x v="11"/>
    <x v="12"/>
    <x v="0"/>
  </r>
  <r>
    <x v="37"/>
    <x v="38"/>
    <x v="0"/>
  </r>
  <r>
    <x v="37"/>
    <x v="38"/>
    <x v="0"/>
  </r>
  <r>
    <x v="24"/>
    <x v="25"/>
    <x v="2"/>
  </r>
  <r>
    <x v="27"/>
    <x v="28"/>
    <x v="1"/>
  </r>
  <r>
    <x v="2"/>
    <x v="2"/>
    <x v="0"/>
  </r>
  <r>
    <x v="27"/>
    <x v="28"/>
    <x v="4"/>
  </r>
  <r>
    <x v="6"/>
    <x v="9"/>
    <x v="2"/>
  </r>
  <r>
    <x v="23"/>
    <x v="24"/>
    <x v="2"/>
  </r>
  <r>
    <x v="41"/>
    <x v="42"/>
    <x v="0"/>
  </r>
  <r>
    <x v="42"/>
    <x v="43"/>
    <x v="2"/>
  </r>
  <r>
    <x v="7"/>
    <x v="7"/>
    <x v="2"/>
  </r>
  <r>
    <x v="8"/>
    <x v="8"/>
    <x v="0"/>
  </r>
  <r>
    <x v="31"/>
    <x v="32"/>
    <x v="0"/>
  </r>
  <r>
    <x v="19"/>
    <x v="20"/>
    <x v="2"/>
  </r>
  <r>
    <x v="11"/>
    <x v="12"/>
    <x v="2"/>
  </r>
  <r>
    <x v="15"/>
    <x v="16"/>
    <x v="0"/>
  </r>
  <r>
    <x v="27"/>
    <x v="28"/>
    <x v="0"/>
  </r>
  <r>
    <x v="8"/>
    <x v="8"/>
    <x v="0"/>
  </r>
  <r>
    <x v="28"/>
    <x v="29"/>
    <x v="0"/>
  </r>
  <r>
    <x v="9"/>
    <x v="10"/>
    <x v="1"/>
  </r>
  <r>
    <x v="25"/>
    <x v="26"/>
    <x v="0"/>
  </r>
  <r>
    <x v="2"/>
    <x v="2"/>
    <x v="0"/>
  </r>
  <r>
    <x v="38"/>
    <x v="39"/>
    <x v="0"/>
  </r>
  <r>
    <x v="24"/>
    <x v="25"/>
    <x v="2"/>
  </r>
  <r>
    <x v="36"/>
    <x v="37"/>
    <x v="2"/>
  </r>
  <r>
    <x v="14"/>
    <x v="15"/>
    <x v="2"/>
  </r>
  <r>
    <x v="36"/>
    <x v="37"/>
    <x v="0"/>
  </r>
  <r>
    <x v="19"/>
    <x v="20"/>
    <x v="0"/>
  </r>
  <r>
    <x v="6"/>
    <x v="9"/>
    <x v="0"/>
  </r>
  <r>
    <x v="44"/>
    <x v="45"/>
    <x v="2"/>
  </r>
  <r>
    <x v="23"/>
    <x v="24"/>
    <x v="0"/>
  </r>
  <r>
    <x v="10"/>
    <x v="11"/>
    <x v="1"/>
  </r>
  <r>
    <x v="10"/>
    <x v="11"/>
    <x v="0"/>
  </r>
  <r>
    <x v="14"/>
    <x v="15"/>
    <x v="2"/>
  </r>
  <r>
    <x v="19"/>
    <x v="20"/>
    <x v="2"/>
  </r>
  <r>
    <x v="6"/>
    <x v="9"/>
    <x v="2"/>
  </r>
  <r>
    <x v="6"/>
    <x v="9"/>
    <x v="0"/>
  </r>
  <r>
    <x v="6"/>
    <x v="6"/>
    <x v="0"/>
  </r>
  <r>
    <x v="44"/>
    <x v="45"/>
    <x v="2"/>
  </r>
  <r>
    <x v="3"/>
    <x v="3"/>
    <x v="1"/>
  </r>
  <r>
    <x v="45"/>
    <x v="46"/>
    <x v="3"/>
  </r>
  <r>
    <x v="6"/>
    <x v="9"/>
    <x v="0"/>
  </r>
  <r>
    <x v="3"/>
    <x v="3"/>
    <x v="2"/>
  </r>
  <r>
    <x v="1"/>
    <x v="1"/>
    <x v="0"/>
  </r>
  <r>
    <x v="46"/>
    <x v="47"/>
    <x v="0"/>
  </r>
  <r>
    <x v="1"/>
    <x v="1"/>
    <x v="0"/>
  </r>
  <r>
    <x v="4"/>
    <x v="4"/>
    <x v="3"/>
  </r>
  <r>
    <x v="2"/>
    <x v="2"/>
    <x v="0"/>
  </r>
  <r>
    <x v="15"/>
    <x v="16"/>
    <x v="0"/>
  </r>
  <r>
    <x v="2"/>
    <x v="2"/>
    <x v="0"/>
  </r>
  <r>
    <x v="15"/>
    <x v="16"/>
    <x v="0"/>
  </r>
  <r>
    <x v="29"/>
    <x v="30"/>
    <x v="2"/>
  </r>
  <r>
    <x v="28"/>
    <x v="29"/>
    <x v="2"/>
  </r>
  <r>
    <x v="33"/>
    <x v="34"/>
    <x v="2"/>
  </r>
  <r>
    <x v="10"/>
    <x v="11"/>
    <x v="0"/>
  </r>
  <r>
    <x v="33"/>
    <x v="34"/>
    <x v="2"/>
  </r>
  <r>
    <x v="30"/>
    <x v="31"/>
    <x v="2"/>
  </r>
  <r>
    <x v="8"/>
    <x v="8"/>
    <x v="0"/>
  </r>
  <r>
    <x v="6"/>
    <x v="6"/>
    <x v="0"/>
  </r>
  <r>
    <x v="9"/>
    <x v="10"/>
    <x v="1"/>
  </r>
  <r>
    <x v="27"/>
    <x v="28"/>
    <x v="0"/>
  </r>
  <r>
    <x v="1"/>
    <x v="1"/>
    <x v="0"/>
  </r>
  <r>
    <x v="11"/>
    <x v="12"/>
    <x v="0"/>
  </r>
  <r>
    <x v="15"/>
    <x v="16"/>
    <x v="0"/>
  </r>
  <r>
    <x v="15"/>
    <x v="16"/>
    <x v="0"/>
  </r>
  <r>
    <x v="10"/>
    <x v="11"/>
    <x v="0"/>
  </r>
  <r>
    <x v="10"/>
    <x v="11"/>
    <x v="0"/>
  </r>
  <r>
    <x v="30"/>
    <x v="31"/>
    <x v="2"/>
  </r>
  <r>
    <x v="40"/>
    <x v="41"/>
    <x v="2"/>
  </r>
  <r>
    <x v="7"/>
    <x v="7"/>
    <x v="2"/>
  </r>
  <r>
    <x v="26"/>
    <x v="27"/>
    <x v="3"/>
  </r>
  <r>
    <x v="42"/>
    <x v="43"/>
    <x v="2"/>
  </r>
  <r>
    <x v="48"/>
    <x v="49"/>
    <x v="0"/>
  </r>
  <r>
    <x v="6"/>
    <x v="9"/>
    <x v="2"/>
  </r>
  <r>
    <x v="32"/>
    <x v="33"/>
    <x v="3"/>
  </r>
  <r>
    <x v="5"/>
    <x v="5"/>
    <x v="0"/>
  </r>
  <r>
    <x v="39"/>
    <x v="40"/>
    <x v="3"/>
  </r>
  <r>
    <x v="11"/>
    <x v="12"/>
    <x v="0"/>
  </r>
  <r>
    <x v="19"/>
    <x v="20"/>
    <x v="2"/>
  </r>
  <r>
    <x v="19"/>
    <x v="20"/>
    <x v="0"/>
  </r>
  <r>
    <x v="16"/>
    <x v="17"/>
    <x v="0"/>
  </r>
  <r>
    <x v="7"/>
    <x v="7"/>
    <x v="0"/>
  </r>
  <r>
    <x v="6"/>
    <x v="6"/>
    <x v="0"/>
  </r>
  <r>
    <x v="22"/>
    <x v="23"/>
    <x v="0"/>
  </r>
  <r>
    <x v="15"/>
    <x v="16"/>
    <x v="0"/>
  </r>
  <r>
    <x v="36"/>
    <x v="37"/>
    <x v="2"/>
  </r>
  <r>
    <x v="6"/>
    <x v="6"/>
    <x v="1"/>
  </r>
  <r>
    <x v="6"/>
    <x v="6"/>
    <x v="1"/>
  </r>
  <r>
    <x v="14"/>
    <x v="15"/>
    <x v="2"/>
  </r>
  <r>
    <x v="1"/>
    <x v="1"/>
    <x v="1"/>
  </r>
  <r>
    <x v="6"/>
    <x v="6"/>
    <x v="1"/>
  </r>
  <r>
    <x v="6"/>
    <x v="6"/>
    <x v="0"/>
  </r>
  <r>
    <x v="11"/>
    <x v="12"/>
    <x v="0"/>
  </r>
  <r>
    <x v="22"/>
    <x v="23"/>
    <x v="2"/>
  </r>
  <r>
    <x v="31"/>
    <x v="32"/>
    <x v="0"/>
  </r>
  <r>
    <x v="6"/>
    <x v="6"/>
    <x v="0"/>
  </r>
  <r>
    <x v="24"/>
    <x v="25"/>
    <x v="2"/>
  </r>
  <r>
    <x v="33"/>
    <x v="34"/>
    <x v="0"/>
  </r>
  <r>
    <x v="4"/>
    <x v="4"/>
    <x v="2"/>
  </r>
  <r>
    <x v="48"/>
    <x v="49"/>
    <x v="2"/>
  </r>
  <r>
    <x v="2"/>
    <x v="2"/>
    <x v="0"/>
  </r>
  <r>
    <x v="31"/>
    <x v="32"/>
    <x v="0"/>
  </r>
  <r>
    <x v="41"/>
    <x v="42"/>
    <x v="2"/>
  </r>
  <r>
    <x v="10"/>
    <x v="11"/>
    <x v="0"/>
  </r>
  <r>
    <x v="7"/>
    <x v="7"/>
    <x v="0"/>
  </r>
  <r>
    <x v="9"/>
    <x v="10"/>
    <x v="0"/>
  </r>
  <r>
    <x v="13"/>
    <x v="14"/>
    <x v="1"/>
  </r>
  <r>
    <x v="29"/>
    <x v="30"/>
    <x v="2"/>
  </r>
  <r>
    <x v="20"/>
    <x v="21"/>
    <x v="2"/>
  </r>
  <r>
    <x v="37"/>
    <x v="38"/>
    <x v="2"/>
  </r>
  <r>
    <x v="42"/>
    <x v="43"/>
    <x v="2"/>
  </r>
  <r>
    <x v="10"/>
    <x v="11"/>
    <x v="0"/>
  </r>
  <r>
    <x v="31"/>
    <x v="32"/>
    <x v="0"/>
  </r>
  <r>
    <x v="30"/>
    <x v="31"/>
    <x v="0"/>
  </r>
  <r>
    <x v="48"/>
    <x v="49"/>
    <x v="3"/>
  </r>
  <r>
    <x v="11"/>
    <x v="12"/>
    <x v="0"/>
  </r>
  <r>
    <x v="28"/>
    <x v="29"/>
    <x v="0"/>
  </r>
  <r>
    <x v="41"/>
    <x v="42"/>
    <x v="0"/>
  </r>
  <r>
    <x v="39"/>
    <x v="40"/>
    <x v="1"/>
  </r>
  <r>
    <x v="29"/>
    <x v="30"/>
    <x v="2"/>
  </r>
  <r>
    <x v="39"/>
    <x v="40"/>
    <x v="1"/>
  </r>
  <r>
    <x v="15"/>
    <x v="16"/>
    <x v="0"/>
  </r>
  <r>
    <x v="6"/>
    <x v="6"/>
    <x v="0"/>
  </r>
  <r>
    <x v="17"/>
    <x v="18"/>
    <x v="0"/>
  </r>
  <r>
    <x v="9"/>
    <x v="10"/>
    <x v="0"/>
  </r>
  <r>
    <x v="1"/>
    <x v="1"/>
    <x v="0"/>
  </r>
  <r>
    <x v="44"/>
    <x v="45"/>
    <x v="2"/>
  </r>
  <r>
    <x v="10"/>
    <x v="11"/>
    <x v="0"/>
  </r>
  <r>
    <x v="9"/>
    <x v="10"/>
    <x v="0"/>
  </r>
  <r>
    <x v="13"/>
    <x v="14"/>
    <x v="0"/>
  </r>
  <r>
    <x v="0"/>
    <x v="0"/>
    <x v="0"/>
  </r>
  <r>
    <x v="36"/>
    <x v="37"/>
    <x v="2"/>
  </r>
  <r>
    <x v="18"/>
    <x v="19"/>
    <x v="2"/>
  </r>
  <r>
    <x v="22"/>
    <x v="23"/>
    <x v="0"/>
  </r>
  <r>
    <x v="10"/>
    <x v="11"/>
    <x v="1"/>
  </r>
  <r>
    <x v="5"/>
    <x v="5"/>
    <x v="0"/>
  </r>
  <r>
    <x v="39"/>
    <x v="40"/>
    <x v="0"/>
  </r>
  <r>
    <x v="17"/>
    <x v="18"/>
    <x v="0"/>
  </r>
  <r>
    <x v="6"/>
    <x v="9"/>
    <x v="0"/>
  </r>
  <r>
    <x v="0"/>
    <x v="0"/>
    <x v="0"/>
  </r>
  <r>
    <x v="8"/>
    <x v="8"/>
    <x v="0"/>
  </r>
  <r>
    <x v="48"/>
    <x v="49"/>
    <x v="2"/>
  </r>
  <r>
    <x v="5"/>
    <x v="5"/>
    <x v="0"/>
  </r>
  <r>
    <x v="36"/>
    <x v="37"/>
    <x v="0"/>
  </r>
  <r>
    <x v="5"/>
    <x v="5"/>
    <x v="2"/>
  </r>
  <r>
    <x v="27"/>
    <x v="28"/>
    <x v="1"/>
  </r>
  <r>
    <x v="27"/>
    <x v="28"/>
    <x v="0"/>
  </r>
  <r>
    <x v="29"/>
    <x v="30"/>
    <x v="2"/>
  </r>
  <r>
    <x v="17"/>
    <x v="18"/>
    <x v="2"/>
  </r>
  <r>
    <x v="31"/>
    <x v="32"/>
    <x v="0"/>
  </r>
  <r>
    <x v="30"/>
    <x v="31"/>
    <x v="0"/>
  </r>
  <r>
    <x v="2"/>
    <x v="2"/>
    <x v="0"/>
  </r>
  <r>
    <x v="44"/>
    <x v="45"/>
    <x v="2"/>
  </r>
  <r>
    <x v="6"/>
    <x v="9"/>
    <x v="0"/>
  </r>
  <r>
    <x v="15"/>
    <x v="16"/>
    <x v="0"/>
  </r>
  <r>
    <x v="33"/>
    <x v="34"/>
    <x v="2"/>
  </r>
  <r>
    <x v="45"/>
    <x v="46"/>
    <x v="2"/>
  </r>
  <r>
    <x v="15"/>
    <x v="16"/>
    <x v="0"/>
  </r>
  <r>
    <x v="18"/>
    <x v="19"/>
    <x v="2"/>
  </r>
  <r>
    <x v="26"/>
    <x v="27"/>
    <x v="3"/>
  </r>
  <r>
    <x v="7"/>
    <x v="7"/>
    <x v="2"/>
  </r>
  <r>
    <x v="6"/>
    <x v="9"/>
    <x v="0"/>
  </r>
  <r>
    <x v="17"/>
    <x v="18"/>
    <x v="2"/>
  </r>
  <r>
    <x v="2"/>
    <x v="2"/>
    <x v="2"/>
  </r>
  <r>
    <x v="47"/>
    <x v="48"/>
    <x v="0"/>
  </r>
  <r>
    <x v="9"/>
    <x v="10"/>
    <x v="0"/>
  </r>
  <r>
    <x v="28"/>
    <x v="29"/>
    <x v="0"/>
  </r>
  <r>
    <x v="18"/>
    <x v="19"/>
    <x v="2"/>
  </r>
  <r>
    <x v="27"/>
    <x v="28"/>
    <x v="0"/>
  </r>
  <r>
    <x v="5"/>
    <x v="5"/>
    <x v="0"/>
  </r>
  <r>
    <x v="6"/>
    <x v="9"/>
    <x v="2"/>
  </r>
  <r>
    <x v="31"/>
    <x v="32"/>
    <x v="0"/>
  </r>
  <r>
    <x v="6"/>
    <x v="6"/>
    <x v="4"/>
  </r>
  <r>
    <x v="32"/>
    <x v="33"/>
    <x v="2"/>
  </r>
  <r>
    <x v="15"/>
    <x v="16"/>
    <x v="0"/>
  </r>
  <r>
    <x v="14"/>
    <x v="15"/>
    <x v="0"/>
  </r>
  <r>
    <x v="2"/>
    <x v="2"/>
    <x v="0"/>
  </r>
  <r>
    <x v="19"/>
    <x v="20"/>
    <x v="2"/>
  </r>
  <r>
    <x v="5"/>
    <x v="5"/>
    <x v="0"/>
  </r>
  <r>
    <x v="16"/>
    <x v="17"/>
    <x v="2"/>
  </r>
  <r>
    <x v="32"/>
    <x v="33"/>
    <x v="2"/>
  </r>
  <r>
    <x v="6"/>
    <x v="6"/>
    <x v="1"/>
  </r>
  <r>
    <x v="25"/>
    <x v="26"/>
    <x v="1"/>
  </r>
  <r>
    <x v="20"/>
    <x v="21"/>
    <x v="2"/>
  </r>
  <r>
    <x v="43"/>
    <x v="44"/>
    <x v="2"/>
  </r>
  <r>
    <x v="34"/>
    <x v="35"/>
    <x v="2"/>
  </r>
  <r>
    <x v="37"/>
    <x v="38"/>
    <x v="0"/>
  </r>
  <r>
    <x v="2"/>
    <x v="2"/>
    <x v="0"/>
  </r>
  <r>
    <x v="6"/>
    <x v="6"/>
    <x v="0"/>
  </r>
  <r>
    <x v="0"/>
    <x v="0"/>
    <x v="2"/>
  </r>
  <r>
    <x v="22"/>
    <x v="23"/>
    <x v="0"/>
  </r>
  <r>
    <x v="43"/>
    <x v="44"/>
    <x v="2"/>
  </r>
  <r>
    <x v="15"/>
    <x v="16"/>
    <x v="2"/>
  </r>
  <r>
    <x v="6"/>
    <x v="9"/>
    <x v="2"/>
  </r>
  <r>
    <x v="8"/>
    <x v="8"/>
    <x v="0"/>
  </r>
  <r>
    <x v="17"/>
    <x v="18"/>
    <x v="2"/>
  </r>
  <r>
    <x v="31"/>
    <x v="32"/>
    <x v="2"/>
  </r>
  <r>
    <x v="2"/>
    <x v="2"/>
    <x v="0"/>
  </r>
  <r>
    <x v="39"/>
    <x v="40"/>
    <x v="0"/>
  </r>
  <r>
    <x v="47"/>
    <x v="48"/>
    <x v="2"/>
  </r>
  <r>
    <x v="10"/>
    <x v="11"/>
    <x v="0"/>
  </r>
  <r>
    <x v="25"/>
    <x v="26"/>
    <x v="0"/>
  </r>
  <r>
    <x v="16"/>
    <x v="17"/>
    <x v="2"/>
  </r>
  <r>
    <x v="39"/>
    <x v="40"/>
    <x v="2"/>
  </r>
  <r>
    <x v="33"/>
    <x v="34"/>
    <x v="0"/>
  </r>
  <r>
    <x v="22"/>
    <x v="23"/>
    <x v="2"/>
  </r>
  <r>
    <x v="3"/>
    <x v="3"/>
    <x v="0"/>
  </r>
  <r>
    <x v="47"/>
    <x v="48"/>
    <x v="2"/>
  </r>
  <r>
    <x v="41"/>
    <x v="42"/>
    <x v="2"/>
  </r>
  <r>
    <x v="2"/>
    <x v="2"/>
    <x v="0"/>
  </r>
  <r>
    <x v="26"/>
    <x v="27"/>
    <x v="2"/>
  </r>
  <r>
    <x v="15"/>
    <x v="16"/>
    <x v="0"/>
  </r>
  <r>
    <x v="18"/>
    <x v="19"/>
    <x v="2"/>
  </r>
  <r>
    <x v="6"/>
    <x v="9"/>
    <x v="1"/>
  </r>
  <r>
    <x v="6"/>
    <x v="6"/>
    <x v="0"/>
  </r>
  <r>
    <x v="12"/>
    <x v="13"/>
    <x v="1"/>
  </r>
  <r>
    <x v="13"/>
    <x v="14"/>
    <x v="0"/>
  </r>
  <r>
    <x v="17"/>
    <x v="18"/>
    <x v="2"/>
  </r>
  <r>
    <x v="38"/>
    <x v="39"/>
    <x v="2"/>
  </r>
  <r>
    <x v="1"/>
    <x v="1"/>
    <x v="0"/>
  </r>
  <r>
    <x v="39"/>
    <x v="40"/>
    <x v="0"/>
  </r>
  <r>
    <x v="25"/>
    <x v="26"/>
    <x v="0"/>
  </r>
  <r>
    <x v="22"/>
    <x v="23"/>
    <x v="0"/>
  </r>
  <r>
    <x v="21"/>
    <x v="22"/>
    <x v="0"/>
  </r>
  <r>
    <x v="42"/>
    <x v="43"/>
    <x v="2"/>
  </r>
  <r>
    <x v="25"/>
    <x v="26"/>
    <x v="4"/>
  </r>
  <r>
    <x v="19"/>
    <x v="20"/>
    <x v="2"/>
  </r>
  <r>
    <x v="25"/>
    <x v="26"/>
    <x v="0"/>
  </r>
  <r>
    <x v="7"/>
    <x v="7"/>
    <x v="2"/>
  </r>
  <r>
    <x v="9"/>
    <x v="10"/>
    <x v="0"/>
  </r>
  <r>
    <x v="0"/>
    <x v="0"/>
    <x v="0"/>
  </r>
  <r>
    <x v="39"/>
    <x v="40"/>
    <x v="0"/>
  </r>
  <r>
    <x v="6"/>
    <x v="6"/>
    <x v="0"/>
  </r>
  <r>
    <x v="26"/>
    <x v="27"/>
    <x v="0"/>
  </r>
  <r>
    <x v="21"/>
    <x v="22"/>
    <x v="0"/>
  </r>
  <r>
    <x v="1"/>
    <x v="1"/>
    <x v="0"/>
  </r>
  <r>
    <x v="14"/>
    <x v="15"/>
    <x v="2"/>
  </r>
  <r>
    <x v="5"/>
    <x v="5"/>
    <x v="2"/>
  </r>
  <r>
    <x v="26"/>
    <x v="27"/>
    <x v="2"/>
  </r>
  <r>
    <x v="8"/>
    <x v="8"/>
    <x v="0"/>
  </r>
  <r>
    <x v="9"/>
    <x v="10"/>
    <x v="0"/>
  </r>
  <r>
    <x v="42"/>
    <x v="43"/>
    <x v="0"/>
  </r>
  <r>
    <x v="15"/>
    <x v="16"/>
    <x v="0"/>
  </r>
  <r>
    <x v="26"/>
    <x v="27"/>
    <x v="2"/>
  </r>
  <r>
    <x v="6"/>
    <x v="9"/>
    <x v="0"/>
  </r>
  <r>
    <x v="24"/>
    <x v="25"/>
    <x v="2"/>
  </r>
  <r>
    <x v="25"/>
    <x v="26"/>
    <x v="0"/>
  </r>
  <r>
    <x v="10"/>
    <x v="11"/>
    <x v="1"/>
  </r>
  <r>
    <x v="0"/>
    <x v="0"/>
    <x v="1"/>
  </r>
  <r>
    <x v="15"/>
    <x v="16"/>
    <x v="0"/>
  </r>
  <r>
    <x v="35"/>
    <x v="36"/>
    <x v="0"/>
  </r>
  <r>
    <x v="31"/>
    <x v="32"/>
    <x v="0"/>
  </r>
  <r>
    <x v="13"/>
    <x v="14"/>
    <x v="0"/>
  </r>
  <r>
    <x v="15"/>
    <x v="16"/>
    <x v="0"/>
  </r>
  <r>
    <x v="34"/>
    <x v="35"/>
    <x v="2"/>
  </r>
  <r>
    <x v="0"/>
    <x v="0"/>
    <x v="1"/>
  </r>
  <r>
    <x v="20"/>
    <x v="21"/>
    <x v="0"/>
  </r>
  <r>
    <x v="41"/>
    <x v="42"/>
    <x v="0"/>
  </r>
  <r>
    <x v="45"/>
    <x v="46"/>
    <x v="2"/>
  </r>
  <r>
    <x v="47"/>
    <x v="48"/>
    <x v="2"/>
  </r>
  <r>
    <x v="12"/>
    <x v="13"/>
    <x v="0"/>
  </r>
  <r>
    <x v="13"/>
    <x v="14"/>
    <x v="0"/>
  </r>
  <r>
    <x v="16"/>
    <x v="17"/>
    <x v="0"/>
  </r>
  <r>
    <x v="6"/>
    <x v="6"/>
    <x v="0"/>
  </r>
  <r>
    <x v="45"/>
    <x v="46"/>
    <x v="2"/>
  </r>
  <r>
    <x v="22"/>
    <x v="23"/>
    <x v="2"/>
  </r>
  <r>
    <x v="36"/>
    <x v="37"/>
    <x v="2"/>
  </r>
  <r>
    <x v="43"/>
    <x v="44"/>
    <x v="2"/>
  </r>
  <r>
    <x v="32"/>
    <x v="33"/>
    <x v="0"/>
  </r>
  <r>
    <x v="3"/>
    <x v="3"/>
    <x v="0"/>
  </r>
  <r>
    <x v="46"/>
    <x v="47"/>
    <x v="3"/>
  </r>
  <r>
    <x v="16"/>
    <x v="17"/>
    <x v="2"/>
  </r>
  <r>
    <x v="6"/>
    <x v="6"/>
    <x v="0"/>
  </r>
  <r>
    <x v="6"/>
    <x v="6"/>
    <x v="0"/>
  </r>
  <r>
    <x v="36"/>
    <x v="37"/>
    <x v="2"/>
  </r>
  <r>
    <x v="15"/>
    <x v="16"/>
    <x v="0"/>
  </r>
  <r>
    <x v="3"/>
    <x v="3"/>
    <x v="2"/>
  </r>
  <r>
    <x v="3"/>
    <x v="3"/>
    <x v="3"/>
  </r>
  <r>
    <x v="13"/>
    <x v="14"/>
    <x v="0"/>
  </r>
  <r>
    <x v="9"/>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24:C25" firstHeaderRow="1" firstDataRow="1" firstDataCol="2"/>
  <pivotFields count="5">
    <pivotField axis="axisRow" compact="0"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outline="0" showAll="0" defaultSubtotal="0">
      <items count="10">
        <item x="0"/>
        <item x="1"/>
        <item x="2"/>
        <item x="3"/>
        <item x="4"/>
        <item x="5"/>
        <item x="6"/>
        <item x="7"/>
        <item x="8"/>
        <item x="9"/>
      </items>
    </pivotField>
    <pivotField compact="0" outline="0" showAll="0" defaultSubtotal="0"/>
    <pivotField compact="0" outline="0" showAll="0" defaultSubtotal="0"/>
    <pivotField axis="axisRow" dataField="1" compact="0" outline="0" showAll="0" defaultSubtotal="0">
      <items count="9">
        <item h="1" x="0"/>
        <item h="1" x="1"/>
        <item h="1" x="2"/>
        <item h="1" x="3"/>
        <item h="1" x="4"/>
        <item h="1" x="5"/>
        <item h="1" x="6"/>
        <item x="7"/>
        <item h="1" x="8"/>
      </items>
    </pivotField>
  </pivotFields>
  <rowFields count="2">
    <field x="4"/>
    <field x="0"/>
  </rowFields>
  <rowItems count="1">
    <i>
      <x v="7"/>
      <x v="31"/>
    </i>
  </rowItems>
  <colItems count="1">
    <i/>
  </colItems>
  <dataFields count="1">
    <dataField name="Requests in Week 4" fld="4" subtotal="count" baseField="0" baseItem="0"/>
  </dataFields>
  <formats count="38">
    <format dxfId="143">
      <pivotArea field="4" type="button" dataOnly="0" labelOnly="1" outline="0" axis="axisRow" fieldPosition="0"/>
    </format>
    <format dxfId="142">
      <pivotArea field="0" type="button" dataOnly="0" labelOnly="1" outline="0" axis="axisRow" fieldPosition="1"/>
    </format>
    <format dxfId="141">
      <pivotArea dataOnly="0" labelOnly="1" outline="0" axis="axisValues" fieldPosition="0"/>
    </format>
    <format dxfId="140">
      <pivotArea dataOnly="0" labelOnly="1" outline="0" axis="axisValues" fieldPosition="0"/>
    </format>
    <format dxfId="139">
      <pivotArea outline="0" collapsedLevelsAreSubtotals="1" fieldPosition="0"/>
    </format>
    <format dxfId="138">
      <pivotArea dataOnly="0" labelOnly="1" outline="0" fieldPosition="0">
        <references count="1">
          <reference field="4" count="0"/>
        </references>
      </pivotArea>
    </format>
    <format dxfId="137">
      <pivotArea dataOnly="0" labelOnly="1" outline="0" fieldPosition="0">
        <references count="2">
          <reference field="0" count="1">
            <x v="31"/>
          </reference>
          <reference field="4" count="0" selected="0"/>
        </references>
      </pivotArea>
    </format>
    <format dxfId="136">
      <pivotArea dataOnly="0" labelOnly="1" outline="0" fieldPosition="0">
        <references count="2">
          <reference field="0" count="1">
            <x v="31"/>
          </reference>
          <reference field="4" count="0" selected="0"/>
        </references>
      </pivotArea>
    </format>
    <format dxfId="135">
      <pivotArea outline="0" collapsedLevelsAreSubtotals="1" fieldPosition="0"/>
    </format>
    <format dxfId="134">
      <pivotArea dataOnly="0" labelOnly="1" outline="0" fieldPosition="0">
        <references count="1">
          <reference field="4" count="0"/>
        </references>
      </pivotArea>
    </format>
    <format dxfId="133">
      <pivotArea dataOnly="0" labelOnly="1" outline="0" fieldPosition="0">
        <references count="2">
          <reference field="0" count="1">
            <x v="31"/>
          </reference>
          <reference field="4" count="0" selected="0"/>
        </references>
      </pivotArea>
    </format>
    <format dxfId="132">
      <pivotArea dataOnly="0" labelOnly="1" outline="0" axis="axisValues" fieldPosition="0"/>
    </format>
    <format dxfId="131">
      <pivotArea dataOnly="0" labelOnly="1" outline="0" axis="axisValues" fieldPosition="0"/>
    </format>
    <format dxfId="130">
      <pivotArea dataOnly="0" labelOnly="1" outline="0" axis="axisValues" fieldPosition="0"/>
    </format>
    <format dxfId="129">
      <pivotArea dataOnly="0" labelOnly="1" outline="0" axis="axisValues" fieldPosition="0"/>
    </format>
    <format dxfId="128">
      <pivotArea dataOnly="0" labelOnly="1" outline="0" axis="axisValues" fieldPosition="0"/>
    </format>
    <format dxfId="127">
      <pivotArea dataOnly="0" labelOnly="1" outline="0" axis="axisValues" fieldPosition="0"/>
    </format>
    <format dxfId="126">
      <pivotArea dataOnly="0" labelOnly="1" outline="0" fieldPosition="0">
        <references count="2">
          <reference field="0" count="1">
            <x v="31"/>
          </reference>
          <reference field="4" count="0" selected="0"/>
        </references>
      </pivotArea>
    </format>
    <format dxfId="125">
      <pivotArea field="4" type="button" dataOnly="0" labelOnly="1" outline="0" axis="axisRow" fieldPosition="0"/>
    </format>
    <format dxfId="124">
      <pivotArea field="0" type="button" dataOnly="0" labelOnly="1" outline="0" axis="axisRow" fieldPosition="1"/>
    </format>
    <format dxfId="123">
      <pivotArea dataOnly="0" labelOnly="1" outline="0" fieldPosition="0">
        <references count="1">
          <reference field="4" count="0"/>
        </references>
      </pivotArea>
    </format>
    <format dxfId="122">
      <pivotArea dataOnly="0" labelOnly="1" outline="0" fieldPosition="0">
        <references count="2">
          <reference field="0" count="1">
            <x v="31"/>
          </reference>
          <reference field="4" count="0" selected="0"/>
        </references>
      </pivotArea>
    </format>
    <format dxfId="121">
      <pivotArea type="all" dataOnly="0" outline="0" fieldPosition="0"/>
    </format>
    <format dxfId="120">
      <pivotArea outline="0" collapsedLevelsAreSubtotals="1" fieldPosition="0"/>
    </format>
    <format dxfId="119">
      <pivotArea field="4" type="button" dataOnly="0" labelOnly="1" outline="0" axis="axisRow" fieldPosition="0"/>
    </format>
    <format dxfId="118">
      <pivotArea field="0" type="button" dataOnly="0" labelOnly="1" outline="0" axis="axisRow" fieldPosition="1"/>
    </format>
    <format dxfId="117">
      <pivotArea dataOnly="0" labelOnly="1" outline="0" axis="axisValues" fieldPosition="0"/>
    </format>
    <format dxfId="116">
      <pivotArea dataOnly="0" labelOnly="1" outline="0" fieldPosition="0">
        <references count="1">
          <reference field="4" count="0"/>
        </references>
      </pivotArea>
    </format>
    <format dxfId="115">
      <pivotArea dataOnly="0" labelOnly="1" outline="0" fieldPosition="0">
        <references count="2">
          <reference field="0" count="1">
            <x v="31"/>
          </reference>
          <reference field="4" count="0" selected="0"/>
        </references>
      </pivotArea>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4" type="button" dataOnly="0" labelOnly="1" outline="0" axis="axisRow" fieldPosition="0"/>
    </format>
    <format dxfId="110">
      <pivotArea field="0" type="button" dataOnly="0" labelOnly="1" outline="0" axis="axisRow" fieldPosition="1"/>
    </format>
    <format dxfId="109">
      <pivotArea dataOnly="0" labelOnly="1" outline="0" axis="axisValues" fieldPosition="0"/>
    </format>
    <format dxfId="108">
      <pivotArea dataOnly="0" labelOnly="1" outline="0" fieldPosition="0">
        <references count="1">
          <reference field="4" count="0"/>
        </references>
      </pivotArea>
    </format>
    <format dxfId="107">
      <pivotArea dataOnly="0" labelOnly="1" outline="0" fieldPosition="0">
        <references count="2">
          <reference field="0" count="1">
            <x v="31"/>
          </reference>
          <reference field="4" count="0" selected="0"/>
        </references>
      </pivotArea>
    </format>
    <format dxfId="106">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1" dataOnRows="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location ref="I5:J9" firstHeaderRow="1" firstDataRow="1" firstDataCol="1"/>
  <pivotFields count="7">
    <pivotField compact="0" outline="0" showAll="0" defaultSubtotal="0">
      <items count="50">
        <item x="48"/>
        <item x="7"/>
        <item x="27"/>
        <item x="19"/>
        <item x="21"/>
        <item x="44"/>
        <item x="40"/>
        <item x="4"/>
        <item x="28"/>
        <item x="10"/>
        <item x="43"/>
        <item x="17"/>
        <item x="15"/>
        <item x="37"/>
        <item x="18"/>
        <item x="45"/>
        <item x="9"/>
        <item x="49"/>
        <item x="41"/>
        <item x="33"/>
        <item x="3"/>
        <item x="31"/>
        <item x="46"/>
        <item x="20"/>
        <item x="38"/>
        <item x="5"/>
        <item x="35"/>
        <item x="32"/>
        <item x="26"/>
        <item x="6"/>
        <item x="24"/>
        <item x="0"/>
        <item x="25"/>
        <item x="42"/>
        <item x="47"/>
        <item x="29"/>
        <item x="39"/>
        <item x="11"/>
        <item x="1"/>
        <item x="13"/>
        <item x="14"/>
        <item x="30"/>
        <item x="16"/>
        <item x="36"/>
        <item x="23"/>
        <item x="12"/>
        <item x="34"/>
        <item x="22"/>
        <item x="8"/>
        <item x="2"/>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axis="axisRow" compact="0" numFmtId="164" outline="0" showAll="0" defaultSubtotal="0">
      <items count="5">
        <item x="0"/>
        <item sd="0" x="1"/>
        <item sd="0" x="2"/>
        <item sd="0" x="3"/>
        <item x="4"/>
      </items>
    </pivotField>
  </pivotFields>
  <rowFields count="1">
    <field x="6"/>
  </rowFields>
  <rowItems count="4">
    <i>
      <x v="1"/>
    </i>
    <i>
      <x v="2"/>
    </i>
    <i>
      <x v="3"/>
    </i>
    <i t="grand">
      <x/>
    </i>
  </rowItems>
  <colItems count="1">
    <i/>
  </colItems>
  <dataFields count="1">
    <dataField name="Sum of Week 4" fld="4" baseField="0" baseItem="0"/>
  </dataFields>
  <formats count="10">
    <format dxfId="96">
      <pivotArea outline="0" collapsedLevelsAreSubtotals="1" fieldPosition="0">
        <references count="1">
          <reference field="6" count="1" selected="0">
            <x v="1"/>
          </reference>
        </references>
      </pivotArea>
    </format>
    <format dxfId="95">
      <pivotArea field="6" type="button" dataOnly="0" labelOnly="1" outline="0" axis="axisRow" fieldPosition="0"/>
    </format>
    <format dxfId="94">
      <pivotArea dataOnly="0" labelOnly="1" fieldPosition="0">
        <references count="1">
          <reference field="6" count="1">
            <x v="1"/>
          </reference>
        </references>
      </pivotArea>
    </format>
    <format dxfId="93">
      <pivotArea outline="0" collapsedLevelsAreSubtotals="1" fieldPosition="0">
        <references count="1">
          <reference field="6" count="2" selected="0">
            <x v="2"/>
            <x v="3"/>
          </reference>
        </references>
      </pivotArea>
    </format>
    <format dxfId="92">
      <pivotArea grandCol="1" outline="0" collapsedLevelsAreSubtotals="1" fieldPosition="0"/>
    </format>
    <format dxfId="91">
      <pivotArea type="topRight" dataOnly="0" labelOnly="1" outline="0" fieldPosition="0"/>
    </format>
    <format dxfId="90">
      <pivotArea dataOnly="0" labelOnly="1" fieldPosition="0">
        <references count="1">
          <reference field="6" count="2">
            <x v="2"/>
            <x v="3"/>
          </reference>
        </references>
      </pivotArea>
    </format>
    <format dxfId="89">
      <pivotArea dataOnly="0" labelOnly="1" grandCol="1" outline="0" fieldPosition="0"/>
    </format>
    <format dxfId="88">
      <pivotArea dataOnly="0" labelOnly="1" outline="0" axis="axisValues" fieldPosition="0"/>
    </format>
    <format dxfId="87">
      <pivotArea dataOnly="0" labelOnly="1" outline="0" axis="axisValues" fieldPosition="0"/>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M5:Q10" firstHeaderRow="1" firstDataRow="2" firstDataCol="1"/>
  <pivotFields count="7">
    <pivotField showAll="0"/>
    <pivotField dataField="1" showAll="0"/>
    <pivotField dataField="1" showAll="0"/>
    <pivotField dataField="1" showAll="0"/>
    <pivotField dataField="1" showAll="0"/>
    <pivotField showAll="0" defaultSubtotal="0"/>
    <pivotField axis="axisCol" numFmtId="164" showAll="0">
      <items count="6">
        <item x="0"/>
        <item x="1"/>
        <item x="2"/>
        <item x="3"/>
        <item x="4"/>
        <item t="default"/>
      </items>
    </pivotField>
  </pivotFields>
  <rowFields count="1">
    <field x="-2"/>
  </rowFields>
  <rowItems count="4">
    <i>
      <x/>
    </i>
    <i i="1">
      <x v="1"/>
    </i>
    <i i="2">
      <x v="2"/>
    </i>
    <i i="3">
      <x v="3"/>
    </i>
  </rowItems>
  <colFields count="1">
    <field x="6"/>
  </colFields>
  <colItems count="4">
    <i>
      <x v="1"/>
    </i>
    <i>
      <x v="2"/>
    </i>
    <i>
      <x v="3"/>
    </i>
    <i t="grand">
      <x/>
    </i>
  </colItems>
  <dataFields count="4">
    <dataField name="Sum of Week 1" fld="1" showDataAs="percentOfTotal" baseField="5" baseItem="1" numFmtId="10"/>
    <dataField name="Sum of Week 2" fld="2" showDataAs="percentOfTotal" baseField="5" baseItem="1" numFmtId="10"/>
    <dataField name="Sum of Week 3" fld="3" showDataAs="percentOfTotal" baseField="5" baseItem="1" numFmtId="10"/>
    <dataField name="Sum of Week 4" fld="4" showDataAs="percentOfTotal" baseField="5" baseItem="1" numFmtId="10"/>
  </dataFields>
  <formats count="8">
    <format dxfId="104">
      <pivotArea outline="0" collapsedLevelsAreSubtotals="1" fieldPosition="0">
        <references count="1">
          <reference field="6" count="1" selected="0">
            <x v="1"/>
          </reference>
        </references>
      </pivotArea>
    </format>
    <format dxfId="103">
      <pivotArea field="6" type="button" dataOnly="0" labelOnly="1" outline="0" axis="axisCol" fieldPosition="0"/>
    </format>
    <format dxfId="102">
      <pivotArea dataOnly="0" labelOnly="1" fieldPosition="0">
        <references count="1">
          <reference field="6" count="1">
            <x v="1"/>
          </reference>
        </references>
      </pivotArea>
    </format>
    <format dxfId="101">
      <pivotArea outline="0" collapsedLevelsAreSubtotals="1" fieldPosition="0">
        <references count="1">
          <reference field="6" count="2" selected="0">
            <x v="2"/>
            <x v="3"/>
          </reference>
        </references>
      </pivotArea>
    </format>
    <format dxfId="100">
      <pivotArea grandCol="1" outline="0" collapsedLevelsAreSubtotals="1" fieldPosition="0"/>
    </format>
    <format dxfId="99">
      <pivotArea type="topRight" dataOnly="0" labelOnly="1" outline="0" fieldPosition="0"/>
    </format>
    <format dxfId="98">
      <pivotArea dataOnly="0" labelOnly="1" fieldPosition="0">
        <references count="1">
          <reference field="6" count="2">
            <x v="2"/>
            <x v="3"/>
          </reference>
        </references>
      </pivotArea>
    </format>
    <format dxfId="97">
      <pivotArea dataOnly="0" labelOnly="1" grandCol="1" outline="0" fieldPosition="0"/>
    </format>
  </formats>
  <chartFormats count="40">
    <chartFormat chart="8" format="68" series="1">
      <pivotArea type="data" outline="0" fieldPosition="0">
        <references count="2">
          <reference field="4294967294" count="1" selected="0">
            <x v="0"/>
          </reference>
          <reference field="6" count="1" selected="0">
            <x v="1"/>
          </reference>
        </references>
      </pivotArea>
    </chartFormat>
    <chartFormat chart="8" format="69">
      <pivotArea type="data" outline="0" fieldPosition="0">
        <references count="2">
          <reference field="4294967294" count="1" selected="0">
            <x v="0"/>
          </reference>
          <reference field="6" count="1" selected="0">
            <x v="1"/>
          </reference>
        </references>
      </pivotArea>
    </chartFormat>
    <chartFormat chart="8" format="70">
      <pivotArea type="data" outline="0" fieldPosition="0">
        <references count="2">
          <reference field="4294967294" count="1" selected="0">
            <x v="1"/>
          </reference>
          <reference field="6" count="1" selected="0">
            <x v="1"/>
          </reference>
        </references>
      </pivotArea>
    </chartFormat>
    <chartFormat chart="8" format="71">
      <pivotArea type="data" outline="0" fieldPosition="0">
        <references count="2">
          <reference field="4294967294" count="1" selected="0">
            <x v="2"/>
          </reference>
          <reference field="6" count="1" selected="0">
            <x v="1"/>
          </reference>
        </references>
      </pivotArea>
    </chartFormat>
    <chartFormat chart="8" format="72">
      <pivotArea type="data" outline="0" fieldPosition="0">
        <references count="2">
          <reference field="4294967294" count="1" selected="0">
            <x v="3"/>
          </reference>
          <reference field="6" count="1" selected="0">
            <x v="1"/>
          </reference>
        </references>
      </pivotArea>
    </chartFormat>
    <chartFormat chart="8" format="73" series="1">
      <pivotArea type="data" outline="0" fieldPosition="0">
        <references count="2">
          <reference field="4294967294" count="1" selected="0">
            <x v="0"/>
          </reference>
          <reference field="6" count="1" selected="0">
            <x v="2"/>
          </reference>
        </references>
      </pivotArea>
    </chartFormat>
    <chartFormat chart="8" format="74">
      <pivotArea type="data" outline="0" fieldPosition="0">
        <references count="2">
          <reference field="4294967294" count="1" selected="0">
            <x v="0"/>
          </reference>
          <reference field="6" count="1" selected="0">
            <x v="2"/>
          </reference>
        </references>
      </pivotArea>
    </chartFormat>
    <chartFormat chart="8" format="75">
      <pivotArea type="data" outline="0" fieldPosition="0">
        <references count="2">
          <reference field="4294967294" count="1" selected="0">
            <x v="2"/>
          </reference>
          <reference field="6" count="1" selected="0">
            <x v="2"/>
          </reference>
        </references>
      </pivotArea>
    </chartFormat>
    <chartFormat chart="8" format="76">
      <pivotArea type="data" outline="0" fieldPosition="0">
        <references count="2">
          <reference field="4294967294" count="1" selected="0">
            <x v="3"/>
          </reference>
          <reference field="6" count="1" selected="0">
            <x v="2"/>
          </reference>
        </references>
      </pivotArea>
    </chartFormat>
    <chartFormat chart="8" format="77" series="1">
      <pivotArea type="data" outline="0" fieldPosition="0">
        <references count="2">
          <reference field="4294967294" count="1" selected="0">
            <x v="0"/>
          </reference>
          <reference field="6" count="1" selected="0">
            <x v="3"/>
          </reference>
        </references>
      </pivotArea>
    </chartFormat>
    <chartFormat chart="8" format="78">
      <pivotArea type="data" outline="0" fieldPosition="0">
        <references count="2">
          <reference field="4294967294" count="1" selected="0">
            <x v="0"/>
          </reference>
          <reference field="6" count="1" selected="0">
            <x v="3"/>
          </reference>
        </references>
      </pivotArea>
    </chartFormat>
    <chartFormat chart="8" format="79">
      <pivotArea type="data" outline="0" fieldPosition="0">
        <references count="2">
          <reference field="4294967294" count="1" selected="0">
            <x v="1"/>
          </reference>
          <reference field="6" count="1" selected="0">
            <x v="3"/>
          </reference>
        </references>
      </pivotArea>
    </chartFormat>
    <chartFormat chart="8" format="80">
      <pivotArea type="data" outline="0" fieldPosition="0">
        <references count="2">
          <reference field="4294967294" count="1" selected="0">
            <x v="2"/>
          </reference>
          <reference field="6" count="1" selected="0">
            <x v="3"/>
          </reference>
        </references>
      </pivotArea>
    </chartFormat>
    <chartFormat chart="8" format="81">
      <pivotArea type="data" outline="0" fieldPosition="0">
        <references count="2">
          <reference field="4294967294" count="1" selected="0">
            <x v="3"/>
          </reference>
          <reference field="6" count="1" selected="0">
            <x v="3"/>
          </reference>
        </references>
      </pivotArea>
    </chartFormat>
    <chartFormat chart="1" format="68" series="1">
      <pivotArea type="data" outline="0" fieldPosition="0">
        <references count="2">
          <reference field="4294967294" count="1" selected="0">
            <x v="0"/>
          </reference>
          <reference field="6" count="1" selected="0">
            <x v="1"/>
          </reference>
        </references>
      </pivotArea>
    </chartFormat>
    <chartFormat chart="1" format="69" series="1">
      <pivotArea type="data" outline="0" fieldPosition="0">
        <references count="2">
          <reference field="4294967294" count="1" selected="0">
            <x v="0"/>
          </reference>
          <reference field="6" count="1" selected="0">
            <x v="2"/>
          </reference>
        </references>
      </pivotArea>
    </chartFormat>
    <chartFormat chart="1" format="70" series="1">
      <pivotArea type="data" outline="0" fieldPosition="0">
        <references count="2">
          <reference field="4294967294" count="1" selected="0">
            <x v="0"/>
          </reference>
          <reference field="6" count="1" selected="0">
            <x v="3"/>
          </reference>
        </references>
      </pivotArea>
    </chartFormat>
    <chartFormat chart="1" format="71">
      <pivotArea type="data" outline="0" fieldPosition="0">
        <references count="2">
          <reference field="4294967294" count="1" selected="0">
            <x v="3"/>
          </reference>
          <reference field="6" count="1" selected="0">
            <x v="1"/>
          </reference>
        </references>
      </pivotArea>
    </chartFormat>
    <chartFormat chart="1" format="72">
      <pivotArea type="data" outline="0" fieldPosition="0">
        <references count="2">
          <reference field="4294967294" count="1" selected="0">
            <x v="0"/>
          </reference>
          <reference field="6" count="1" selected="0">
            <x v="2"/>
          </reference>
        </references>
      </pivotArea>
    </chartFormat>
    <chartFormat chart="1" format="73">
      <pivotArea type="data" outline="0" fieldPosition="0">
        <references count="2">
          <reference field="4294967294" count="1" selected="0">
            <x v="0"/>
          </reference>
          <reference field="6" count="1" selected="0">
            <x v="1"/>
          </reference>
        </references>
      </pivotArea>
    </chartFormat>
    <chartFormat chart="1" format="74">
      <pivotArea type="data" outline="0" fieldPosition="0">
        <references count="2">
          <reference field="4294967294" count="1" selected="0">
            <x v="0"/>
          </reference>
          <reference field="6" count="1" selected="0">
            <x v="3"/>
          </reference>
        </references>
      </pivotArea>
    </chartFormat>
    <chartFormat chart="1" format="75">
      <pivotArea type="data" outline="0" fieldPosition="0">
        <references count="2">
          <reference field="4294967294" count="1" selected="0">
            <x v="1"/>
          </reference>
          <reference field="6" count="1" selected="0">
            <x v="1"/>
          </reference>
        </references>
      </pivotArea>
    </chartFormat>
    <chartFormat chart="1" format="76">
      <pivotArea type="data" outline="0" fieldPosition="0">
        <references count="2">
          <reference field="4294967294" count="1" selected="0">
            <x v="1"/>
          </reference>
          <reference field="6" count="1" selected="0">
            <x v="3"/>
          </reference>
        </references>
      </pivotArea>
    </chartFormat>
    <chartFormat chart="1" format="77">
      <pivotArea type="data" outline="0" fieldPosition="0">
        <references count="2">
          <reference field="4294967294" count="1" selected="0">
            <x v="2"/>
          </reference>
          <reference field="6" count="1" selected="0">
            <x v="1"/>
          </reference>
        </references>
      </pivotArea>
    </chartFormat>
    <chartFormat chart="1" format="78">
      <pivotArea type="data" outline="0" fieldPosition="0">
        <references count="2">
          <reference field="4294967294" count="1" selected="0">
            <x v="2"/>
          </reference>
          <reference field="6" count="1" selected="0">
            <x v="3"/>
          </reference>
        </references>
      </pivotArea>
    </chartFormat>
    <chartFormat chart="1" format="79">
      <pivotArea type="data" outline="0" fieldPosition="0">
        <references count="2">
          <reference field="4294967294" count="1" selected="0">
            <x v="3"/>
          </reference>
          <reference field="6" count="1" selected="0">
            <x v="2"/>
          </reference>
        </references>
      </pivotArea>
    </chartFormat>
    <chartFormat chart="1" format="80">
      <pivotArea type="data" outline="0" fieldPosition="0">
        <references count="2">
          <reference field="4294967294" count="1" selected="0">
            <x v="3"/>
          </reference>
          <reference field="6" count="1" selected="0">
            <x v="3"/>
          </reference>
        </references>
      </pivotArea>
    </chartFormat>
    <chartFormat chart="11" format="94" series="1">
      <pivotArea type="data" outline="0" fieldPosition="0">
        <references count="2">
          <reference field="4294967294" count="1" selected="0">
            <x v="0"/>
          </reference>
          <reference field="6" count="1" selected="0">
            <x v="1"/>
          </reference>
        </references>
      </pivotArea>
    </chartFormat>
    <chartFormat chart="11" format="95">
      <pivotArea type="data" outline="0" fieldPosition="0">
        <references count="2">
          <reference field="4294967294" count="1" selected="0">
            <x v="0"/>
          </reference>
          <reference field="6" count="1" selected="0">
            <x v="1"/>
          </reference>
        </references>
      </pivotArea>
    </chartFormat>
    <chartFormat chart="11" format="96">
      <pivotArea type="data" outline="0" fieldPosition="0">
        <references count="2">
          <reference field="4294967294" count="1" selected="0">
            <x v="1"/>
          </reference>
          <reference field="6" count="1" selected="0">
            <x v="1"/>
          </reference>
        </references>
      </pivotArea>
    </chartFormat>
    <chartFormat chart="11" format="97">
      <pivotArea type="data" outline="0" fieldPosition="0">
        <references count="2">
          <reference field="4294967294" count="1" selected="0">
            <x v="2"/>
          </reference>
          <reference field="6" count="1" selected="0">
            <x v="1"/>
          </reference>
        </references>
      </pivotArea>
    </chartFormat>
    <chartFormat chart="11" format="98">
      <pivotArea type="data" outline="0" fieldPosition="0">
        <references count="2">
          <reference field="4294967294" count="1" selected="0">
            <x v="3"/>
          </reference>
          <reference field="6" count="1" selected="0">
            <x v="1"/>
          </reference>
        </references>
      </pivotArea>
    </chartFormat>
    <chartFormat chart="11" format="99" series="1">
      <pivotArea type="data" outline="0" fieldPosition="0">
        <references count="2">
          <reference field="4294967294" count="1" selected="0">
            <x v="0"/>
          </reference>
          <reference field="6" count="1" selected="0">
            <x v="2"/>
          </reference>
        </references>
      </pivotArea>
    </chartFormat>
    <chartFormat chart="11" format="100">
      <pivotArea type="data" outline="0" fieldPosition="0">
        <references count="2">
          <reference field="4294967294" count="1" selected="0">
            <x v="0"/>
          </reference>
          <reference field="6" count="1" selected="0">
            <x v="2"/>
          </reference>
        </references>
      </pivotArea>
    </chartFormat>
    <chartFormat chart="11" format="101">
      <pivotArea type="data" outline="0" fieldPosition="0">
        <references count="2">
          <reference field="4294967294" count="1" selected="0">
            <x v="3"/>
          </reference>
          <reference field="6" count="1" selected="0">
            <x v="2"/>
          </reference>
        </references>
      </pivotArea>
    </chartFormat>
    <chartFormat chart="11" format="102" series="1">
      <pivotArea type="data" outline="0" fieldPosition="0">
        <references count="2">
          <reference field="4294967294" count="1" selected="0">
            <x v="0"/>
          </reference>
          <reference field="6" count="1" selected="0">
            <x v="3"/>
          </reference>
        </references>
      </pivotArea>
    </chartFormat>
    <chartFormat chart="11" format="103">
      <pivotArea type="data" outline="0" fieldPosition="0">
        <references count="2">
          <reference field="4294967294" count="1" selected="0">
            <x v="0"/>
          </reference>
          <reference field="6" count="1" selected="0">
            <x v="3"/>
          </reference>
        </references>
      </pivotArea>
    </chartFormat>
    <chartFormat chart="11" format="104">
      <pivotArea type="data" outline="0" fieldPosition="0">
        <references count="2">
          <reference field="4294967294" count="1" selected="0">
            <x v="1"/>
          </reference>
          <reference field="6" count="1" selected="0">
            <x v="3"/>
          </reference>
        </references>
      </pivotArea>
    </chartFormat>
    <chartFormat chart="11" format="105">
      <pivotArea type="data" outline="0" fieldPosition="0">
        <references count="2">
          <reference field="4294967294" count="1" selected="0">
            <x v="2"/>
          </reference>
          <reference field="6" count="1" selected="0">
            <x v="3"/>
          </reference>
        </references>
      </pivotArea>
    </chartFormat>
    <chartFormat chart="11" format="106">
      <pivotArea type="data" outline="0" fieldPosition="0">
        <references count="2">
          <reference field="4294967294" count="1" selected="0">
            <x v="3"/>
          </reference>
          <reference field="6"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location ref="E28:G56" firstHeaderRow="1" firstDataRow="1" firstDataCol="2" rowPageCount="1" colPageCount="1"/>
  <pivotFields count="3">
    <pivotField axis="axisRow" compact="0" outline="0" showAll="0" defaultSubtotal="0">
      <items count="5">
        <item x="0"/>
        <item x="1"/>
        <item x="2"/>
        <item sd="0" x="3"/>
        <item x="4"/>
      </items>
    </pivotField>
    <pivotField axis="axisRow" compact="0" outline="0" showAll="0" sortType="descending" defaultSubtotal="0">
      <items count="50">
        <item x="46"/>
        <item x="5"/>
        <item x="36"/>
        <item x="3"/>
        <item x="22"/>
        <item x="35"/>
        <item x="44"/>
        <item x="8"/>
        <item x="30"/>
        <item x="32"/>
        <item x="45"/>
        <item x="13"/>
        <item x="42"/>
        <item x="7"/>
        <item x="28"/>
        <item x="24"/>
        <item x="10"/>
        <item x="18"/>
        <item x="31"/>
        <item x="25"/>
        <item x="9"/>
        <item x="21"/>
        <item x="20"/>
        <item x="47"/>
        <item x="43"/>
        <item x="12"/>
        <item x="37"/>
        <item x="38"/>
        <item x="34"/>
        <item x="0"/>
        <item x="27"/>
        <item x="6"/>
        <item x="19"/>
        <item x="49"/>
        <item x="48"/>
        <item x="17"/>
        <item x="41"/>
        <item x="23"/>
        <item x="16"/>
        <item x="14"/>
        <item x="1"/>
        <item x="29"/>
        <item x="40"/>
        <item x="39"/>
        <item x="4"/>
        <item x="26"/>
        <item x="15"/>
        <item x="33"/>
        <item x="11"/>
        <item x="2"/>
      </items>
      <autoSortScope>
        <pivotArea dataOnly="0" outline="0" fieldPosition="0">
          <references count="1">
            <reference field="4294967294" count="1" selected="0">
              <x v="0"/>
            </reference>
          </references>
        </pivotArea>
      </autoSortScope>
    </pivotField>
    <pivotField axis="axisPage" dataField="1" compact="0" outline="0" multipleItemSelectionAllowed="1" showAll="0" defaultSubtotal="0">
      <items count="6">
        <item x="4"/>
        <item x="1"/>
        <item h="1" x="5"/>
        <item h="1" x="3"/>
        <item h="1" x="2"/>
        <item h="1" x="0"/>
      </items>
    </pivotField>
  </pivotFields>
  <rowFields count="2">
    <field x="0"/>
    <field x="1"/>
  </rowFields>
  <rowItems count="28">
    <i>
      <x v="1"/>
      <x v="49"/>
    </i>
    <i r="1">
      <x v="40"/>
    </i>
    <i r="1">
      <x v="38"/>
    </i>
    <i r="1">
      <x v="7"/>
    </i>
    <i r="1">
      <x v="45"/>
    </i>
    <i r="1">
      <x v="11"/>
    </i>
    <i r="1">
      <x v="31"/>
    </i>
    <i r="1">
      <x v="12"/>
    </i>
    <i r="1">
      <x v="39"/>
    </i>
    <i r="1">
      <x v="14"/>
    </i>
    <i r="1">
      <x v="42"/>
    </i>
    <i r="1">
      <x v="16"/>
    </i>
    <i r="1">
      <x v="48"/>
    </i>
    <i r="1">
      <x v="20"/>
    </i>
    <i r="1">
      <x v="1"/>
    </i>
    <i r="1">
      <x v="29"/>
    </i>
    <i>
      <x v="2"/>
      <x v="25"/>
    </i>
    <i r="1">
      <x v="3"/>
    </i>
    <i r="1">
      <x v="44"/>
    </i>
    <i r="1">
      <x v="35"/>
    </i>
    <i r="1">
      <x v="30"/>
    </i>
    <i r="1">
      <x v="23"/>
    </i>
    <i r="1">
      <x v="41"/>
    </i>
    <i r="1">
      <x v="47"/>
    </i>
    <i r="1">
      <x v="21"/>
    </i>
    <i r="1">
      <x v="4"/>
    </i>
    <i r="1">
      <x v="27"/>
    </i>
    <i t="grand">
      <x/>
    </i>
  </rowItems>
  <colItems count="1">
    <i/>
  </colItems>
  <pageFields count="1">
    <pageField fld="2" hier="-1"/>
  </pageFields>
  <dataFields count="1">
    <dataField name="Count" fld="2" subtotal="count" baseField="0" baseItem="0"/>
  </dataFields>
  <formats count="21">
    <format dxfId="20">
      <pivotArea outline="0" collapsedLevelsAreSubtotals="1" fieldPosition="0"/>
    </format>
    <format dxfId="19">
      <pivotArea dataOnly="0" labelOnly="1" outline="0" axis="axisValues" fieldPosition="0"/>
    </format>
    <format dxfId="18">
      <pivotArea dataOnly="0" labelOnly="1" outline="0" axis="axisValues" fieldPosition="0"/>
    </format>
    <format dxfId="17">
      <pivotArea field="1" type="button" dataOnly="0" labelOnly="1" outline="0" axis="axisRow" fieldPosition="1"/>
    </format>
    <format dxfId="16">
      <pivotArea dataOnly="0" labelOnly="1" outline="0" fieldPosition="0">
        <references count="2">
          <reference field="0" count="1" selected="0">
            <x v="1"/>
          </reference>
          <reference field="1" count="13">
            <x v="7"/>
            <x v="11"/>
            <x v="12"/>
            <x v="14"/>
            <x v="16"/>
            <x v="20"/>
            <x v="29"/>
            <x v="31"/>
            <x v="38"/>
            <x v="40"/>
            <x v="42"/>
            <x v="48"/>
            <x v="49"/>
          </reference>
        </references>
      </pivotArea>
    </format>
    <format dxfId="15">
      <pivotArea dataOnly="0" labelOnly="1" outline="0" fieldPosition="0">
        <references count="2">
          <reference field="0" count="1" selected="0">
            <x v="2"/>
          </reference>
          <reference field="1" count="17">
            <x v="1"/>
            <x v="2"/>
            <x v="3"/>
            <x v="4"/>
            <x v="8"/>
            <x v="9"/>
            <x v="23"/>
            <x v="25"/>
            <x v="28"/>
            <x v="30"/>
            <x v="32"/>
            <x v="35"/>
            <x v="37"/>
            <x v="39"/>
            <x v="44"/>
            <x v="45"/>
            <x v="47"/>
          </reference>
        </references>
      </pivotArea>
    </format>
    <format dxfId="14">
      <pivotArea dataOnly="0" labelOnly="1" outline="0" fieldPosition="0">
        <references count="2">
          <reference field="0" count="1" selected="0">
            <x v="3"/>
          </reference>
          <reference field="1" count="20">
            <x v="0"/>
            <x v="5"/>
            <x v="6"/>
            <x v="10"/>
            <x v="13"/>
            <x v="15"/>
            <x v="17"/>
            <x v="18"/>
            <x v="19"/>
            <x v="21"/>
            <x v="22"/>
            <x v="24"/>
            <x v="26"/>
            <x v="27"/>
            <x v="33"/>
            <x v="34"/>
            <x v="36"/>
            <x v="41"/>
            <x v="43"/>
            <x v="46"/>
          </reference>
        </references>
      </pivotArea>
    </format>
    <format dxfId="13">
      <pivotArea field="0" type="button" dataOnly="0" labelOnly="1" outline="0" axis="axisRow" fieldPosition="0"/>
    </format>
    <format dxfId="12">
      <pivotArea field="1" type="button" dataOnly="0" labelOnly="1" outline="0" axis="axisRow" fieldPosition="1"/>
    </format>
    <format dxfId="11">
      <pivotArea dataOnly="0" labelOnly="1" outline="0" axis="axisValues" fieldPosition="0"/>
    </format>
    <format dxfId="10">
      <pivotArea dataOnly="0" labelOnly="1" outline="0" axis="axisValues" fieldPosition="0"/>
    </format>
    <format dxfId="9">
      <pivotArea field="0" type="button" dataOnly="0" labelOnly="1" outline="0" axis="axisRow" fieldPosition="0"/>
    </format>
    <format dxfId="8">
      <pivotArea field="1" type="button" dataOnly="0" labelOnly="1" outline="0" axis="axisRow" fieldPosition="1"/>
    </format>
    <format dxfId="7">
      <pivotArea dataOnly="0" labelOnly="1" outline="0" axis="axisValues" fieldPosition="0"/>
    </format>
    <format dxfId="6">
      <pivotArea dataOnly="0" labelOnly="1" outline="0" axis="axisValues" fieldPosition="0"/>
    </format>
    <format dxfId="5">
      <pivotArea field="0" type="button" dataOnly="0" labelOnly="1" outline="0" axis="axisRow" fieldPosition="0"/>
    </format>
    <format dxfId="4">
      <pivotArea field="1" type="button" dataOnly="0" labelOnly="1" outline="0" axis="axisRow" fieldPosition="1"/>
    </format>
    <format dxfId="3">
      <pivotArea dataOnly="0" labelOnly="1" outline="0" axis="axisValues" fieldPosition="0"/>
    </format>
    <format dxfId="2">
      <pivotArea dataOnly="0" labelOnly="1" outline="0" axis="axisValues" fieldPosition="0"/>
    </format>
    <format dxfId="1">
      <pivotArea dataOnly="0" labelOnly="1" outline="0" fieldPosition="0">
        <references count="1">
          <reference field="1" count="0"/>
        </references>
      </pivotArea>
    </format>
    <format dxfId="0">
      <pivotArea dataOnly="0" labelOnly="1" outline="0" fieldPosition="0">
        <references count="1">
          <reference field="0" count="0"/>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E2:L7" firstHeaderRow="1" firstDataRow="2" firstDataCol="1"/>
  <pivotFields count="3">
    <pivotField axis="axisRow" compact="0" outline="0" showAll="0" defaultSubtotal="0">
      <items count="5">
        <item x="0"/>
        <item x="1"/>
        <item x="2"/>
        <item x="3"/>
        <item x="4"/>
      </items>
    </pivotField>
    <pivotField compact="0" outline="0" showAll="0" defaultSubtotal="0"/>
    <pivotField axis="axisCol" dataField="1" compact="0" outline="0" multipleItemSelectionAllowed="1" showAll="0" defaultSubtotal="0">
      <items count="6">
        <item x="4"/>
        <item x="1"/>
        <item x="5"/>
        <item x="3"/>
        <item x="2"/>
        <item x="0"/>
      </items>
    </pivotField>
  </pivotFields>
  <rowFields count="1">
    <field x="0"/>
  </rowFields>
  <rowItems count="4">
    <i>
      <x v="1"/>
    </i>
    <i>
      <x v="2"/>
    </i>
    <i>
      <x v="3"/>
    </i>
    <i t="grand">
      <x/>
    </i>
  </rowItems>
  <colFields count="1">
    <field x="2"/>
  </colFields>
  <colItems count="7">
    <i>
      <x/>
    </i>
    <i>
      <x v="1"/>
    </i>
    <i>
      <x v="2"/>
    </i>
    <i>
      <x v="3"/>
    </i>
    <i>
      <x v="4"/>
    </i>
    <i>
      <x v="5"/>
    </i>
    <i t="grand">
      <x/>
    </i>
  </colItems>
  <dataFields count="1">
    <dataField name="Ratio" fld="2" subtotal="count" showDataAs="percentOfTotal" baseField="0" baseItem="0" numFmtId="10"/>
  </dataFields>
  <formats count="13">
    <format dxfId="33">
      <pivotArea dataOnly="0" labelOnly="1" outline="0" axis="axisValues" fieldPosition="0"/>
    </format>
    <format dxfId="32">
      <pivotArea dataOnly="0" labelOnly="1" outline="0" axis="axisValues" fieldPosition="0"/>
    </format>
    <format dxfId="31">
      <pivotArea dataOnly="0" labelOnly="1" outline="0" axis="axisValues" fieldPosition="0"/>
    </format>
    <format dxfId="30">
      <pivotArea dataOnly="0" labelOnly="1" outline="0" fieldPosition="0">
        <references count="1">
          <reference field="2" count="0"/>
        </references>
      </pivotArea>
    </format>
    <format dxfId="29">
      <pivotArea dataOnly="0" labelOnly="1" grandCol="1" outline="0" fieldPosition="0"/>
    </format>
    <format dxfId="28">
      <pivotArea outline="0" collapsedLevelsAreSubtotals="1" fieldPosition="0"/>
    </format>
    <format dxfId="27">
      <pivotArea dataOnly="0" labelOnly="1" grandRow="1" outline="0" fieldPosition="0"/>
    </format>
    <format dxfId="26">
      <pivotArea type="origin" dataOnly="0" labelOnly="1" outline="0" fieldPosition="0"/>
    </format>
    <format dxfId="25">
      <pivotArea field="2" type="button" dataOnly="0" labelOnly="1" outline="0" axis="axisCol" fieldPosition="0"/>
    </format>
    <format dxfId="24">
      <pivotArea type="topRight" dataOnly="0" labelOnly="1" outline="0" fieldPosition="0"/>
    </format>
    <format dxfId="23">
      <pivotArea field="0" type="button" dataOnly="0" labelOnly="1" outline="0" axis="axisRow" fieldPosition="0"/>
    </format>
    <format dxfId="22">
      <pivotArea dataOnly="0" labelOnly="1" outline="0" fieldPosition="0">
        <references count="1">
          <reference field="2" count="2">
            <x v="0"/>
            <x v="1"/>
          </reference>
        </references>
      </pivotArea>
    </format>
    <format dxfId="21">
      <pivotArea dataOnly="0" labelOnly="1" outline="0" fieldPosition="0">
        <references count="1">
          <reference field="0" count="3">
            <x v="1"/>
            <x v="2"/>
            <x v="3"/>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I36:N53" firstHeaderRow="1" firstDataRow="2" firstDataCol="1" rowPageCount="1" colPageCount="1"/>
  <pivotFields count="3">
    <pivotField axis="axisPage" compact="0" numFmtId="2" outline="0" multipleItemSelectionAllowed="1" showAll="0" defaultSubtotal="0">
      <items count="5">
        <item h="1" x="0"/>
        <item x="1"/>
        <item h="1" x="2"/>
        <item h="1" x="3"/>
        <item h="1" x="4"/>
      </items>
    </pivotField>
    <pivotField name=" Expert ID" axis="axisRow" compact="0" outline="0" showAll="0" defaultSubtotal="0">
      <items count="50">
        <item x="46"/>
        <item x="5"/>
        <item x="36"/>
        <item x="3"/>
        <item x="22"/>
        <item x="35"/>
        <item x="44"/>
        <item x="8"/>
        <item x="30"/>
        <item x="32"/>
        <item x="45"/>
        <item x="13"/>
        <item x="42"/>
        <item x="7"/>
        <item x="28"/>
        <item x="24"/>
        <item x="10"/>
        <item x="18"/>
        <item x="31"/>
        <item x="25"/>
        <item x="9"/>
        <item x="21"/>
        <item x="20"/>
        <item x="47"/>
        <item x="43"/>
        <item x="12"/>
        <item x="37"/>
        <item x="38"/>
        <item x="34"/>
        <item x="0"/>
        <item x="27"/>
        <item x="6"/>
        <item x="19"/>
        <item x="49"/>
        <item x="48"/>
        <item x="17"/>
        <item x="41"/>
        <item x="23"/>
        <item x="16"/>
        <item x="14"/>
        <item x="1"/>
        <item x="29"/>
        <item x="40"/>
        <item x="39"/>
        <item x="4"/>
        <item x="26"/>
        <item x="15"/>
        <item x="33"/>
        <item x="11"/>
        <item x="2"/>
      </items>
    </pivotField>
    <pivotField axis="axisCol" dataField="1" compact="0" outline="0" multipleItemSelectionAllowed="1" showAll="0" defaultSubtotal="0">
      <items count="6">
        <item x="4"/>
        <item x="1"/>
        <item x="5"/>
        <item x="3"/>
        <item x="2"/>
        <item x="0"/>
      </items>
    </pivotField>
  </pivotFields>
  <rowFields count="1">
    <field x="1"/>
  </rowFields>
  <rowItems count="16">
    <i>
      <x v="1"/>
    </i>
    <i>
      <x v="7"/>
    </i>
    <i>
      <x v="11"/>
    </i>
    <i>
      <x v="12"/>
    </i>
    <i>
      <x v="14"/>
    </i>
    <i>
      <x v="16"/>
    </i>
    <i>
      <x v="20"/>
    </i>
    <i>
      <x v="29"/>
    </i>
    <i>
      <x v="31"/>
    </i>
    <i>
      <x v="38"/>
    </i>
    <i>
      <x v="39"/>
    </i>
    <i>
      <x v="40"/>
    </i>
    <i>
      <x v="42"/>
    </i>
    <i>
      <x v="45"/>
    </i>
    <i>
      <x v="48"/>
    </i>
    <i>
      <x v="49"/>
    </i>
  </rowItems>
  <colFields count="1">
    <field x="2"/>
  </colFields>
  <colItems count="5">
    <i>
      <x/>
    </i>
    <i>
      <x v="1"/>
    </i>
    <i>
      <x v="3"/>
    </i>
    <i>
      <x v="4"/>
    </i>
    <i>
      <x v="5"/>
    </i>
  </colItems>
  <pageFields count="1">
    <pageField fld="0" hier="-1"/>
  </pageFields>
  <dataFields count="1">
    <dataField name="Count of Rating given by the user" fld="2" subtotal="count" showDataAs="percentOfRow" baseField="0" baseItem="0" numFmtId="166"/>
  </dataFields>
  <formats count="24">
    <format dxfId="57">
      <pivotArea outline="0" fieldPosition="0">
        <references count="1">
          <reference field="2" count="1" selected="0">
            <x v="5"/>
          </reference>
        </references>
      </pivotArea>
    </format>
    <format dxfId="56">
      <pivotArea outline="0" fieldPosition="0">
        <references count="1">
          <reference field="2" count="1" selected="0">
            <x v="5"/>
          </reference>
        </references>
      </pivotArea>
    </format>
    <format dxfId="55">
      <pivotArea dataOnly="0" labelOnly="1" outline="0" fieldPosition="0">
        <references count="1">
          <reference field="2" count="5">
            <x v="0"/>
            <x v="1"/>
            <x v="3"/>
            <x v="4"/>
            <x v="5"/>
          </reference>
        </references>
      </pivotArea>
    </format>
    <format dxfId="54">
      <pivotArea outline="0" collapsedLevelsAreSubtotals="1" fieldPosition="0"/>
    </format>
    <format dxfId="53">
      <pivotArea outline="0" fieldPosition="0">
        <references count="1">
          <reference field="2" count="1" selected="0">
            <x v="5"/>
          </reference>
        </references>
      </pivotArea>
    </format>
    <format dxfId="52">
      <pivotArea outline="0" fieldPosition="0">
        <references count="1">
          <reference field="4294967294" count="1">
            <x v="0"/>
          </reference>
        </references>
      </pivotArea>
    </format>
    <format dxfId="51">
      <pivotArea outline="0" collapsedLevelsAreSubtotals="1" fieldPosition="0"/>
    </format>
    <format dxfId="50">
      <pivotArea dataOnly="0" labelOnly="1" outline="0" fieldPosition="0">
        <references count="1">
          <reference field="1" count="0"/>
        </references>
      </pivotArea>
    </format>
    <format dxfId="49">
      <pivotArea outline="0" collapsedLevelsAreSubtotals="1" fieldPosition="0"/>
    </format>
    <format dxfId="48">
      <pivotArea outline="0" collapsedLevelsAreSubtotals="1" fieldPosition="0"/>
    </format>
    <format dxfId="47">
      <pivotArea field="1" type="button" dataOnly="0" labelOnly="1" outline="0" axis="axisRow" fieldPosition="0"/>
    </format>
    <format dxfId="46">
      <pivotArea dataOnly="0" labelOnly="1" outline="0" fieldPosition="0">
        <references count="1">
          <reference field="1" count="0"/>
        </references>
      </pivotArea>
    </format>
    <format dxfId="45">
      <pivotArea dataOnly="0" labelOnly="1" outline="0" fieldPosition="0">
        <references count="1">
          <reference field="1" count="0"/>
        </references>
      </pivotArea>
    </format>
    <format dxfId="44">
      <pivotArea dataOnly="0" labelOnly="1" outline="0" fieldPosition="0">
        <references count="1">
          <reference field="1" count="34">
            <x v="1"/>
            <x v="2"/>
            <x v="3"/>
            <x v="4"/>
            <x v="7"/>
            <x v="8"/>
            <x v="9"/>
            <x v="11"/>
            <x v="12"/>
            <x v="14"/>
            <x v="16"/>
            <x v="19"/>
            <x v="20"/>
            <x v="21"/>
            <x v="23"/>
            <x v="25"/>
            <x v="27"/>
            <x v="28"/>
            <x v="29"/>
            <x v="30"/>
            <x v="31"/>
            <x v="32"/>
            <x v="35"/>
            <x v="37"/>
            <x v="38"/>
            <x v="39"/>
            <x v="40"/>
            <x v="41"/>
            <x v="42"/>
            <x v="44"/>
            <x v="45"/>
            <x v="47"/>
            <x v="48"/>
            <x v="49"/>
          </reference>
        </references>
      </pivotArea>
    </format>
    <format dxfId="43">
      <pivotArea dataOnly="0" labelOnly="1" outline="0" fieldPosition="0">
        <references count="1">
          <reference field="1" count="34">
            <x v="1"/>
            <x v="2"/>
            <x v="3"/>
            <x v="4"/>
            <x v="7"/>
            <x v="8"/>
            <x v="9"/>
            <x v="11"/>
            <x v="12"/>
            <x v="14"/>
            <x v="16"/>
            <x v="19"/>
            <x v="20"/>
            <x v="21"/>
            <x v="23"/>
            <x v="25"/>
            <x v="27"/>
            <x v="28"/>
            <x v="29"/>
            <x v="30"/>
            <x v="31"/>
            <x v="32"/>
            <x v="35"/>
            <x v="37"/>
            <x v="38"/>
            <x v="39"/>
            <x v="40"/>
            <x v="41"/>
            <x v="42"/>
            <x v="44"/>
            <x v="45"/>
            <x v="47"/>
            <x v="48"/>
            <x v="49"/>
          </reference>
        </references>
      </pivotArea>
    </format>
    <format dxfId="42">
      <pivotArea outline="0" collapsedLevelsAreSubtotals="1" fieldPosition="0">
        <references count="1">
          <reference field="2" count="1" selected="0">
            <x v="5"/>
          </reference>
        </references>
      </pivotArea>
    </format>
    <format dxfId="41">
      <pivotArea outline="0" collapsedLevelsAreSubtotals="1" fieldPosition="0">
        <references count="1">
          <reference field="1" count="1" selected="0">
            <x v="31"/>
          </reference>
        </references>
      </pivotArea>
    </format>
    <format dxfId="40">
      <pivotArea dataOnly="0" labelOnly="1" outline="0" fieldPosition="0">
        <references count="1">
          <reference field="1" count="1">
            <x v="31"/>
          </reference>
        </references>
      </pivotArea>
    </format>
    <format dxfId="39">
      <pivotArea outline="0" collapsedLevelsAreSubtotals="1" fieldPosition="0">
        <references count="1">
          <reference field="2" count="4" selected="0">
            <x v="0"/>
            <x v="1"/>
            <x v="3"/>
            <x v="4"/>
          </reference>
        </references>
      </pivotArea>
    </format>
    <format dxfId="38">
      <pivotArea outline="0" collapsedLevelsAreSubtotals="1" fieldPosition="0">
        <references count="1">
          <reference field="2" count="4" selected="0">
            <x v="0"/>
            <x v="1"/>
            <x v="3"/>
            <x v="4"/>
          </reference>
        </references>
      </pivotArea>
    </format>
    <format dxfId="37">
      <pivotArea outline="0" collapsedLevelsAreSubtotals="1" fieldPosition="0">
        <references count="1">
          <reference field="2" count="1" selected="0">
            <x v="5"/>
          </reference>
        </references>
      </pivotArea>
    </format>
    <format dxfId="36">
      <pivotArea outline="0" fieldPosition="0">
        <references count="1">
          <reference field="1" count="1" selected="0">
            <x v="31"/>
          </reference>
        </references>
      </pivotArea>
    </format>
    <format dxfId="35">
      <pivotArea dataOnly="0" labelOnly="1" outline="0" fieldPosition="0">
        <references count="1">
          <reference field="1" count="1">
            <x v="31"/>
          </reference>
        </references>
      </pivotArea>
    </format>
    <format dxfId="34">
      <pivotArea outline="0" fieldPosition="0">
        <references count="1">
          <reference field="2" count="1" selected="0">
            <x v="5"/>
          </reference>
        </references>
      </pivotArea>
    </format>
  </formats>
  <conditionalFormats count="1">
    <conditionalFormat priority="1">
      <pivotAreas count="1">
        <pivotArea type="data" outline="0" collapsedLevelsAreSubtotals="1" fieldPosition="0">
          <references count="2">
            <reference field="4294967294" count="1" selected="0">
              <x v="0"/>
            </reference>
            <reference field="2" count="1" selected="0">
              <x v="5"/>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chartFormat="13">
  <location ref="E19:F22" firstHeaderRow="1" firstDataRow="1" firstDataCol="1" rowPageCount="1" colPageCount="1"/>
  <pivotFields count="3">
    <pivotField axis="axisRow" compact="0" outline="0" showAll="0" defaultSubtotal="0">
      <items count="5">
        <item x="0"/>
        <item x="1"/>
        <item x="2"/>
        <item x="3"/>
        <item x="4"/>
      </items>
    </pivotField>
    <pivotField compact="0" outline="0" showAll="0" defaultSubtotal="0"/>
    <pivotField axis="axisPage" dataField="1" compact="0" outline="0" multipleItemSelectionAllowed="1" showAll="0" defaultSubtotal="0">
      <items count="6">
        <item x="4"/>
        <item x="1"/>
        <item h="1" x="5"/>
        <item h="1" x="3"/>
        <item h="1" x="2"/>
        <item h="1" x="0"/>
      </items>
    </pivotField>
  </pivotFields>
  <rowFields count="1">
    <field x="0"/>
  </rowFields>
  <rowItems count="3">
    <i>
      <x v="1"/>
    </i>
    <i>
      <x v="2"/>
    </i>
    <i t="grand">
      <x/>
    </i>
  </rowItems>
  <colItems count="1">
    <i/>
  </colItems>
  <pageFields count="1">
    <pageField fld="2" hier="-1"/>
  </pageFields>
  <dataFields count="1">
    <dataField name="Ratio" fld="2" subtotal="count" showDataAs="percentOfTotal" baseField="0" baseItem="0" numFmtId="10"/>
  </dataFields>
  <formats count="6">
    <format dxfId="63">
      <pivotArea dataOnly="0" labelOnly="1" outline="0" axis="axisValues" fieldPosition="0"/>
    </format>
    <format dxfId="62">
      <pivotArea dataOnly="0" labelOnly="1" outline="0" axis="axisValues" fieldPosition="0"/>
    </format>
    <format dxfId="61">
      <pivotArea dataOnly="0" labelOnly="1" outline="0" axis="axisValues" fieldPosition="0"/>
    </format>
    <format dxfId="60">
      <pivotArea field="0" type="button" dataOnly="0" labelOnly="1" outline="0" axis="axisRow" fieldPosition="0"/>
    </format>
    <format dxfId="59">
      <pivotArea dataOnly="0" labelOnly="1" outline="0" fieldPosition="0">
        <references count="1">
          <reference field="0" count="3">
            <x v="1"/>
            <x v="2"/>
            <x v="3"/>
          </reference>
        </references>
      </pivotArea>
    </format>
    <format dxfId="58">
      <pivotArea dataOnly="0" labelOnly="1" grandRow="1"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I28:N30" firstHeaderRow="1" firstDataRow="2" firstDataCol="1" rowPageCount="1" colPageCount="1"/>
  <pivotFields count="3">
    <pivotField axis="axisPage" compact="0" numFmtId="2" outline="0" multipleItemSelectionAllowed="1" showAll="0" defaultSubtotal="0">
      <items count="5">
        <item h="1" x="0"/>
        <item x="1"/>
        <item h="1" x="2"/>
        <item h="1" x="3"/>
        <item h="1" x="4"/>
      </items>
    </pivotField>
    <pivotField name=" Expert ID" axis="axisRow" compact="0" outline="0" showAll="0" defaultSubtotal="0">
      <items count="50">
        <item h="1" x="46"/>
        <item h="1" x="5"/>
        <item h="1" x="36"/>
        <item h="1" x="3"/>
        <item h="1" x="22"/>
        <item h="1" x="35"/>
        <item h="1" x="44"/>
        <item h="1" x="8"/>
        <item h="1" x="30"/>
        <item h="1" x="32"/>
        <item h="1" x="45"/>
        <item h="1" x="13"/>
        <item h="1" x="42"/>
        <item h="1" x="7"/>
        <item h="1" x="28"/>
        <item h="1" x="24"/>
        <item h="1" x="10"/>
        <item h="1" x="18"/>
        <item h="1" x="31"/>
        <item h="1" x="25"/>
        <item h="1" x="9"/>
        <item h="1" x="21"/>
        <item h="1" x="20"/>
        <item h="1" x="47"/>
        <item h="1" x="43"/>
        <item h="1" x="12"/>
        <item h="1" x="37"/>
        <item h="1" x="38"/>
        <item h="1" x="34"/>
        <item h="1" x="0"/>
        <item h="1" x="27"/>
        <item x="6"/>
        <item h="1" x="19"/>
        <item h="1" x="49"/>
        <item h="1" x="48"/>
        <item h="1" x="17"/>
        <item h="1" x="41"/>
        <item h="1" x="23"/>
        <item h="1" x="16"/>
        <item h="1" x="14"/>
        <item h="1" x="1"/>
        <item h="1" x="29"/>
        <item h="1" x="40"/>
        <item h="1" x="39"/>
        <item h="1" x="4"/>
        <item h="1" x="26"/>
        <item h="1" x="15"/>
        <item h="1" x="33"/>
        <item h="1" x="11"/>
        <item h="1" x="2"/>
      </items>
    </pivotField>
    <pivotField axis="axisCol" dataField="1" compact="0" outline="0" multipleItemSelectionAllowed="1" showAll="0" defaultSubtotal="0">
      <items count="6">
        <item x="4"/>
        <item x="1"/>
        <item x="5"/>
        <item x="3"/>
        <item x="2"/>
        <item x="0"/>
      </items>
    </pivotField>
  </pivotFields>
  <rowFields count="1">
    <field x="1"/>
  </rowFields>
  <rowItems count="1">
    <i>
      <x v="31"/>
    </i>
  </rowItems>
  <colFields count="1">
    <field x="2"/>
  </colFields>
  <colItems count="5">
    <i>
      <x/>
    </i>
    <i>
      <x v="1"/>
    </i>
    <i>
      <x v="3"/>
    </i>
    <i>
      <x v="4"/>
    </i>
    <i>
      <x v="5"/>
    </i>
  </colItems>
  <pageFields count="1">
    <pageField fld="0" hier="-1"/>
  </pageFields>
  <dataFields count="1">
    <dataField name="Count of Rating given by the user" fld="2" subtotal="count" showDataAs="percentOfRow" baseField="0" baseItem="0" numFmtId="166"/>
  </dataFields>
  <formats count="23">
    <format dxfId="86">
      <pivotArea outline="0" fieldPosition="0">
        <references count="1">
          <reference field="2" count="1" selected="0">
            <x v="5"/>
          </reference>
        </references>
      </pivotArea>
    </format>
    <format dxfId="85">
      <pivotArea outline="0" fieldPosition="0">
        <references count="1">
          <reference field="2" count="1" selected="0">
            <x v="5"/>
          </reference>
        </references>
      </pivotArea>
    </format>
    <format dxfId="84">
      <pivotArea dataOnly="0" labelOnly="1" outline="0" fieldPosition="0">
        <references count="1">
          <reference field="2" count="5">
            <x v="0"/>
            <x v="1"/>
            <x v="3"/>
            <x v="4"/>
            <x v="5"/>
          </reference>
        </references>
      </pivotArea>
    </format>
    <format dxfId="83">
      <pivotArea outline="0" collapsedLevelsAreSubtotals="1" fieldPosition="0"/>
    </format>
    <format dxfId="82">
      <pivotArea outline="0" fieldPosition="0">
        <references count="1">
          <reference field="2" count="1" selected="0">
            <x v="5"/>
          </reference>
        </references>
      </pivotArea>
    </format>
    <format dxfId="81">
      <pivotArea outline="0" fieldPosition="0">
        <references count="1">
          <reference field="4294967294" count="1">
            <x v="0"/>
          </reference>
        </references>
      </pivotArea>
    </format>
    <format dxfId="80">
      <pivotArea outline="0" collapsedLevelsAreSubtotals="1" fieldPosition="0"/>
    </format>
    <format dxfId="79">
      <pivotArea dataOnly="0" labelOnly="1" outline="0" fieldPosition="0">
        <references count="1">
          <reference field="1" count="0"/>
        </references>
      </pivotArea>
    </format>
    <format dxfId="78">
      <pivotArea outline="0" collapsedLevelsAreSubtotals="1" fieldPosition="0"/>
    </format>
    <format dxfId="77">
      <pivotArea outline="0" collapsedLevelsAreSubtotals="1" fieldPosition="0"/>
    </format>
    <format dxfId="76">
      <pivotArea field="1" type="button" dataOnly="0" labelOnly="1" outline="0" axis="axisRow" fieldPosition="0"/>
    </format>
    <format dxfId="75">
      <pivotArea dataOnly="0" labelOnly="1" outline="0" fieldPosition="0">
        <references count="1">
          <reference field="1" count="0"/>
        </references>
      </pivotArea>
    </format>
    <format dxfId="74">
      <pivotArea dataOnly="0" labelOnly="1" outline="0" fieldPosition="0">
        <references count="1">
          <reference field="1" count="0"/>
        </references>
      </pivotArea>
    </format>
    <format dxfId="73">
      <pivotArea dataOnly="0" labelOnly="1" outline="0" fieldPosition="0">
        <references count="1">
          <reference field="1" count="34">
            <x v="1"/>
            <x v="2"/>
            <x v="3"/>
            <x v="4"/>
            <x v="7"/>
            <x v="8"/>
            <x v="9"/>
            <x v="11"/>
            <x v="12"/>
            <x v="14"/>
            <x v="16"/>
            <x v="19"/>
            <x v="20"/>
            <x v="21"/>
            <x v="23"/>
            <x v="25"/>
            <x v="27"/>
            <x v="28"/>
            <x v="29"/>
            <x v="30"/>
            <x v="31"/>
            <x v="32"/>
            <x v="35"/>
            <x v="37"/>
            <x v="38"/>
            <x v="39"/>
            <x v="40"/>
            <x v="41"/>
            <x v="42"/>
            <x v="44"/>
            <x v="45"/>
            <x v="47"/>
            <x v="48"/>
            <x v="49"/>
          </reference>
        </references>
      </pivotArea>
    </format>
    <format dxfId="72">
      <pivotArea dataOnly="0" labelOnly="1" outline="0" fieldPosition="0">
        <references count="1">
          <reference field="1" count="34">
            <x v="1"/>
            <x v="2"/>
            <x v="3"/>
            <x v="4"/>
            <x v="7"/>
            <x v="8"/>
            <x v="9"/>
            <x v="11"/>
            <x v="12"/>
            <x v="14"/>
            <x v="16"/>
            <x v="19"/>
            <x v="20"/>
            <x v="21"/>
            <x v="23"/>
            <x v="25"/>
            <x v="27"/>
            <x v="28"/>
            <x v="29"/>
            <x v="30"/>
            <x v="31"/>
            <x v="32"/>
            <x v="35"/>
            <x v="37"/>
            <x v="38"/>
            <x v="39"/>
            <x v="40"/>
            <x v="41"/>
            <x v="42"/>
            <x v="44"/>
            <x v="45"/>
            <x v="47"/>
            <x v="48"/>
            <x v="49"/>
          </reference>
        </references>
      </pivotArea>
    </format>
    <format dxfId="71">
      <pivotArea outline="0" collapsedLevelsAreSubtotals="1" fieldPosition="0">
        <references count="1">
          <reference field="2" count="1" selected="0">
            <x v="5"/>
          </reference>
        </references>
      </pivotArea>
    </format>
    <format dxfId="70">
      <pivotArea outline="0" collapsedLevelsAreSubtotals="1" fieldPosition="0">
        <references count="1">
          <reference field="1" count="1" selected="0">
            <x v="31"/>
          </reference>
        </references>
      </pivotArea>
    </format>
    <format dxfId="69">
      <pivotArea dataOnly="0" labelOnly="1" outline="0" fieldPosition="0">
        <references count="1">
          <reference field="1" count="1">
            <x v="31"/>
          </reference>
        </references>
      </pivotArea>
    </format>
    <format dxfId="68">
      <pivotArea outline="0" collapsedLevelsAreSubtotals="1" fieldPosition="0">
        <references count="1">
          <reference field="1" count="1" selected="0">
            <x v="31"/>
          </reference>
        </references>
      </pivotArea>
    </format>
    <format dxfId="67">
      <pivotArea dataOnly="0" labelOnly="1" outline="0" fieldPosition="0">
        <references count="1">
          <reference field="1" count="1">
            <x v="31"/>
          </reference>
        </references>
      </pivotArea>
    </format>
    <format dxfId="66">
      <pivotArea outline="0" collapsedLevelsAreSubtotals="1" fieldPosition="0">
        <references count="1">
          <reference field="2" count="4" selected="0">
            <x v="0"/>
            <x v="1"/>
            <x v="3"/>
            <x v="4"/>
          </reference>
        </references>
      </pivotArea>
    </format>
    <format dxfId="65">
      <pivotArea outline="0" collapsedLevelsAreSubtotals="1" fieldPosition="0">
        <references count="1">
          <reference field="2" count="4" selected="0">
            <x v="0"/>
            <x v="1"/>
            <x v="3"/>
            <x v="4"/>
          </reference>
        </references>
      </pivotArea>
    </format>
    <format dxfId="64">
      <pivotArea outline="0" collapsedLevelsAreSubtotals="1" fieldPosition="0">
        <references count="1">
          <reference field="2" count="1" selected="0">
            <x v="5"/>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6.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showGridLines="0" tabSelected="1" zoomScale="73" zoomScaleNormal="73" workbookViewId="0">
      <selection activeCell="O14" sqref="O14"/>
    </sheetView>
  </sheetViews>
  <sheetFormatPr defaultColWidth="14.42578125" defaultRowHeight="15" customHeight="1" x14ac:dyDescent="0.2"/>
  <cols>
    <col min="1" max="6" width="14.42578125" customWidth="1"/>
  </cols>
  <sheetData>
    <row r="1" spans="1:13" ht="15.75" customHeight="1" x14ac:dyDescent="0.2">
      <c r="A1" s="186" t="s">
        <v>78</v>
      </c>
      <c r="B1" s="186"/>
      <c r="C1" s="186"/>
      <c r="D1" s="186"/>
      <c r="E1" s="186"/>
      <c r="F1" s="186"/>
      <c r="G1" s="186"/>
      <c r="H1" s="186"/>
      <c r="I1" s="186"/>
      <c r="J1" s="186"/>
      <c r="K1" s="186"/>
      <c r="L1" s="186"/>
      <c r="M1" s="186"/>
    </row>
    <row r="2" spans="1:13" ht="15.75" customHeight="1" x14ac:dyDescent="0.2">
      <c r="A2" s="186"/>
      <c r="B2" s="186"/>
      <c r="C2" s="186"/>
      <c r="D2" s="186"/>
      <c r="E2" s="186"/>
      <c r="F2" s="186"/>
      <c r="G2" s="186"/>
      <c r="H2" s="186"/>
      <c r="I2" s="186"/>
      <c r="J2" s="186"/>
      <c r="K2" s="186"/>
      <c r="L2" s="186"/>
      <c r="M2" s="186"/>
    </row>
    <row r="3" spans="1:13" ht="15.75" customHeight="1" x14ac:dyDescent="0.2">
      <c r="A3" s="186"/>
      <c r="B3" s="186"/>
      <c r="C3" s="186"/>
      <c r="D3" s="186"/>
      <c r="E3" s="186"/>
      <c r="F3" s="186"/>
      <c r="G3" s="186"/>
      <c r="H3" s="186"/>
      <c r="I3" s="186"/>
      <c r="J3" s="186"/>
      <c r="K3" s="186"/>
      <c r="L3" s="186"/>
      <c r="M3" s="186"/>
    </row>
    <row r="4" spans="1:13" ht="15.75" customHeight="1" x14ac:dyDescent="0.2">
      <c r="A4" s="186"/>
      <c r="B4" s="186"/>
      <c r="C4" s="186"/>
      <c r="D4" s="186"/>
      <c r="E4" s="186"/>
      <c r="F4" s="186"/>
      <c r="G4" s="186"/>
      <c r="H4" s="186"/>
      <c r="I4" s="186"/>
      <c r="J4" s="186"/>
      <c r="K4" s="186"/>
      <c r="L4" s="186"/>
      <c r="M4" s="186"/>
    </row>
    <row r="5" spans="1:13" ht="15.75" customHeight="1" x14ac:dyDescent="0.2">
      <c r="A5" s="186"/>
      <c r="B5" s="186"/>
      <c r="C5" s="186"/>
      <c r="D5" s="186"/>
      <c r="E5" s="186"/>
      <c r="F5" s="186"/>
      <c r="G5" s="186"/>
      <c r="H5" s="186"/>
      <c r="I5" s="186"/>
      <c r="J5" s="186"/>
      <c r="K5" s="186"/>
      <c r="L5" s="186"/>
      <c r="M5" s="186"/>
    </row>
    <row r="6" spans="1:13" ht="15.75" customHeight="1" x14ac:dyDescent="0.2">
      <c r="A6" s="186"/>
      <c r="B6" s="186"/>
      <c r="C6" s="186"/>
      <c r="D6" s="186"/>
      <c r="E6" s="186"/>
      <c r="F6" s="186"/>
      <c r="G6" s="186"/>
      <c r="H6" s="186"/>
      <c r="I6" s="186"/>
      <c r="J6" s="186"/>
      <c r="K6" s="186"/>
      <c r="L6" s="186"/>
      <c r="M6" s="186"/>
    </row>
    <row r="7" spans="1:13" ht="15.75" customHeight="1" x14ac:dyDescent="0.2">
      <c r="A7" s="186"/>
      <c r="B7" s="186"/>
      <c r="C7" s="186"/>
      <c r="D7" s="186"/>
      <c r="E7" s="186"/>
      <c r="F7" s="186"/>
      <c r="G7" s="186"/>
      <c r="H7" s="186"/>
      <c r="I7" s="186"/>
      <c r="J7" s="186"/>
      <c r="K7" s="186"/>
      <c r="L7" s="186"/>
      <c r="M7" s="186"/>
    </row>
    <row r="8" spans="1:13" ht="15.75" customHeight="1" x14ac:dyDescent="0.2">
      <c r="A8" s="186"/>
      <c r="B8" s="186"/>
      <c r="C8" s="186"/>
      <c r="D8" s="186"/>
      <c r="E8" s="186"/>
      <c r="F8" s="186"/>
      <c r="G8" s="186"/>
      <c r="H8" s="186"/>
      <c r="I8" s="186"/>
      <c r="J8" s="186"/>
      <c r="K8" s="186"/>
      <c r="L8" s="186"/>
      <c r="M8" s="186"/>
    </row>
    <row r="9" spans="1:13" ht="15.75" customHeight="1" x14ac:dyDescent="0.2">
      <c r="A9" s="186"/>
      <c r="B9" s="186"/>
      <c r="C9" s="186"/>
      <c r="D9" s="186"/>
      <c r="E9" s="186"/>
      <c r="F9" s="186"/>
      <c r="G9" s="186"/>
      <c r="H9" s="186"/>
      <c r="I9" s="186"/>
      <c r="J9" s="186"/>
      <c r="K9" s="186"/>
      <c r="L9" s="186"/>
      <c r="M9" s="186"/>
    </row>
    <row r="10" spans="1:13" ht="15.75" customHeight="1" x14ac:dyDescent="0.2">
      <c r="A10" s="186"/>
      <c r="B10" s="186"/>
      <c r="C10" s="186"/>
      <c r="D10" s="186"/>
      <c r="E10" s="186"/>
      <c r="F10" s="186"/>
      <c r="G10" s="186"/>
      <c r="H10" s="186"/>
      <c r="I10" s="186"/>
      <c r="J10" s="186"/>
      <c r="K10" s="186"/>
      <c r="L10" s="186"/>
      <c r="M10" s="186"/>
    </row>
    <row r="11" spans="1:13" ht="15.75" customHeight="1" x14ac:dyDescent="0.2">
      <c r="A11" s="186"/>
      <c r="B11" s="186"/>
      <c r="C11" s="186"/>
      <c r="D11" s="186"/>
      <c r="E11" s="186"/>
      <c r="F11" s="186"/>
      <c r="G11" s="186"/>
      <c r="H11" s="186"/>
      <c r="I11" s="186"/>
      <c r="J11" s="186"/>
      <c r="K11" s="186"/>
      <c r="L11" s="186"/>
      <c r="M11" s="186"/>
    </row>
    <row r="12" spans="1:13" ht="15.75" customHeight="1" x14ac:dyDescent="0.2">
      <c r="A12" s="186"/>
      <c r="B12" s="186"/>
      <c r="C12" s="186"/>
      <c r="D12" s="186"/>
      <c r="E12" s="186"/>
      <c r="F12" s="186"/>
      <c r="G12" s="186"/>
      <c r="H12" s="186"/>
      <c r="I12" s="186"/>
      <c r="J12" s="186"/>
      <c r="K12" s="186"/>
      <c r="L12" s="186"/>
      <c r="M12" s="186"/>
    </row>
    <row r="13" spans="1:13" ht="15.75" customHeight="1" x14ac:dyDescent="0.2">
      <c r="A13" s="186"/>
      <c r="B13" s="186"/>
      <c r="C13" s="186"/>
      <c r="D13" s="186"/>
      <c r="E13" s="186"/>
      <c r="F13" s="186"/>
      <c r="G13" s="186"/>
      <c r="H13" s="186"/>
      <c r="I13" s="186"/>
      <c r="J13" s="186"/>
      <c r="K13" s="186"/>
      <c r="L13" s="186"/>
      <c r="M13" s="186"/>
    </row>
    <row r="14" spans="1:13" ht="15.75" customHeight="1" x14ac:dyDescent="0.2">
      <c r="A14" s="186"/>
      <c r="B14" s="186"/>
      <c r="C14" s="186"/>
      <c r="D14" s="186"/>
      <c r="E14" s="186"/>
      <c r="F14" s="186"/>
      <c r="G14" s="186"/>
      <c r="H14" s="186"/>
      <c r="I14" s="186"/>
      <c r="J14" s="186"/>
      <c r="K14" s="186"/>
      <c r="L14" s="186"/>
      <c r="M14" s="186"/>
    </row>
    <row r="15" spans="1:13" ht="15.75" customHeight="1" x14ac:dyDescent="0.2">
      <c r="A15" s="186"/>
      <c r="B15" s="186"/>
      <c r="C15" s="186"/>
      <c r="D15" s="186"/>
      <c r="E15" s="186"/>
      <c r="F15" s="186"/>
      <c r="G15" s="186"/>
      <c r="H15" s="186"/>
      <c r="I15" s="186"/>
      <c r="J15" s="186"/>
      <c r="K15" s="186"/>
      <c r="L15" s="186"/>
      <c r="M15" s="186"/>
    </row>
    <row r="16" spans="1:13" ht="15.75" customHeight="1" x14ac:dyDescent="0.2">
      <c r="A16" s="186"/>
      <c r="B16" s="186"/>
      <c r="C16" s="186"/>
      <c r="D16" s="186"/>
      <c r="E16" s="186"/>
      <c r="F16" s="186"/>
      <c r="G16" s="186"/>
      <c r="H16" s="186"/>
      <c r="I16" s="186"/>
      <c r="J16" s="186"/>
      <c r="K16" s="186"/>
      <c r="L16" s="186"/>
      <c r="M16" s="186"/>
    </row>
    <row r="17" spans="1:13" ht="15.75" customHeight="1" x14ac:dyDescent="0.2">
      <c r="A17" s="186"/>
      <c r="B17" s="186"/>
      <c r="C17" s="186"/>
      <c r="D17" s="186"/>
      <c r="E17" s="186"/>
      <c r="F17" s="186"/>
      <c r="G17" s="186"/>
      <c r="H17" s="186"/>
      <c r="I17" s="186"/>
      <c r="J17" s="186"/>
      <c r="K17" s="186"/>
      <c r="L17" s="186"/>
      <c r="M17" s="186"/>
    </row>
    <row r="18" spans="1:13" ht="15.75" customHeight="1" x14ac:dyDescent="0.2">
      <c r="A18" s="186"/>
      <c r="B18" s="186"/>
      <c r="C18" s="186"/>
      <c r="D18" s="186"/>
      <c r="E18" s="186"/>
      <c r="F18" s="186"/>
      <c r="G18" s="186"/>
      <c r="H18" s="186"/>
      <c r="I18" s="186"/>
      <c r="J18" s="186"/>
      <c r="K18" s="186"/>
      <c r="L18" s="186"/>
      <c r="M18" s="186"/>
    </row>
    <row r="19" spans="1:13" ht="15.75" customHeight="1" x14ac:dyDescent="0.2">
      <c r="A19" s="186"/>
      <c r="B19" s="186"/>
      <c r="C19" s="186"/>
      <c r="D19" s="186"/>
      <c r="E19" s="186"/>
      <c r="F19" s="186"/>
      <c r="G19" s="186"/>
      <c r="H19" s="186"/>
      <c r="I19" s="186"/>
      <c r="J19" s="186"/>
      <c r="K19" s="186"/>
      <c r="L19" s="186"/>
      <c r="M19" s="186"/>
    </row>
    <row r="20" spans="1:13" ht="15.75" customHeight="1" x14ac:dyDescent="0.2">
      <c r="A20" s="186"/>
      <c r="B20" s="186"/>
      <c r="C20" s="186"/>
      <c r="D20" s="186"/>
      <c r="E20" s="186"/>
      <c r="F20" s="186"/>
      <c r="G20" s="186"/>
      <c r="H20" s="186"/>
      <c r="I20" s="186"/>
      <c r="J20" s="186"/>
      <c r="K20" s="186"/>
      <c r="L20" s="186"/>
      <c r="M20" s="186"/>
    </row>
    <row r="21" spans="1:13" ht="15.75" customHeight="1" x14ac:dyDescent="0.2">
      <c r="A21" s="186"/>
      <c r="B21" s="186"/>
      <c r="C21" s="186"/>
      <c r="D21" s="186"/>
      <c r="E21" s="186"/>
      <c r="F21" s="186"/>
      <c r="G21" s="186"/>
      <c r="H21" s="186"/>
      <c r="I21" s="186"/>
      <c r="J21" s="186"/>
      <c r="K21" s="186"/>
      <c r="L21" s="186"/>
      <c r="M21" s="186"/>
    </row>
    <row r="22" spans="1:13" ht="15.75" customHeight="1" x14ac:dyDescent="0.2">
      <c r="A22" s="186"/>
      <c r="B22" s="186"/>
      <c r="C22" s="186"/>
      <c r="D22" s="186"/>
      <c r="E22" s="186"/>
      <c r="F22" s="186"/>
      <c r="G22" s="186"/>
      <c r="H22" s="186"/>
      <c r="I22" s="186"/>
      <c r="J22" s="186"/>
      <c r="K22" s="186"/>
      <c r="L22" s="186"/>
      <c r="M22" s="186"/>
    </row>
    <row r="23" spans="1:13" ht="15.75" customHeight="1" x14ac:dyDescent="0.2">
      <c r="A23" s="186"/>
      <c r="B23" s="186"/>
      <c r="C23" s="186"/>
      <c r="D23" s="186"/>
      <c r="E23" s="186"/>
      <c r="F23" s="186"/>
      <c r="G23" s="186"/>
      <c r="H23" s="186"/>
      <c r="I23" s="186"/>
      <c r="J23" s="186"/>
      <c r="K23" s="186"/>
      <c r="L23" s="186"/>
      <c r="M23" s="186"/>
    </row>
    <row r="24" spans="1:13" ht="15.75" customHeight="1" x14ac:dyDescent="0.2">
      <c r="A24" s="186"/>
      <c r="B24" s="186"/>
      <c r="C24" s="186"/>
      <c r="D24" s="186"/>
      <c r="E24" s="186"/>
      <c r="F24" s="186"/>
      <c r="G24" s="186"/>
      <c r="H24" s="186"/>
      <c r="I24" s="186"/>
      <c r="J24" s="186"/>
      <c r="K24" s="186"/>
      <c r="L24" s="186"/>
      <c r="M24" s="186"/>
    </row>
    <row r="25" spans="1:13" ht="15.75" customHeight="1" x14ac:dyDescent="0.2">
      <c r="A25" s="186"/>
      <c r="B25" s="186"/>
      <c r="C25" s="186"/>
      <c r="D25" s="186"/>
      <c r="E25" s="186"/>
      <c r="F25" s="186"/>
      <c r="G25" s="186"/>
      <c r="H25" s="186"/>
      <c r="I25" s="186"/>
      <c r="J25" s="186"/>
      <c r="K25" s="186"/>
      <c r="L25" s="186"/>
      <c r="M25" s="186"/>
    </row>
    <row r="26" spans="1:13" ht="15.75" customHeight="1" x14ac:dyDescent="0.2">
      <c r="A26" s="186"/>
      <c r="B26" s="186"/>
      <c r="C26" s="186"/>
      <c r="D26" s="186"/>
      <c r="E26" s="186"/>
      <c r="F26" s="186"/>
      <c r="G26" s="186"/>
      <c r="H26" s="186"/>
      <c r="I26" s="186"/>
      <c r="J26" s="186"/>
      <c r="K26" s="186"/>
      <c r="L26" s="186"/>
      <c r="M26" s="186"/>
    </row>
    <row r="27" spans="1:13" ht="15.75" customHeight="1" x14ac:dyDescent="0.2">
      <c r="A27" s="186"/>
      <c r="B27" s="186"/>
      <c r="C27" s="186"/>
      <c r="D27" s="186"/>
      <c r="E27" s="186"/>
      <c r="F27" s="186"/>
      <c r="G27" s="186"/>
      <c r="H27" s="186"/>
      <c r="I27" s="186"/>
      <c r="J27" s="186"/>
      <c r="K27" s="186"/>
      <c r="L27" s="186"/>
      <c r="M27" s="186"/>
    </row>
    <row r="28" spans="1:13" ht="15.75" customHeight="1" x14ac:dyDescent="0.2">
      <c r="A28" s="186"/>
      <c r="B28" s="186"/>
      <c r="C28" s="186"/>
      <c r="D28" s="186"/>
      <c r="E28" s="186"/>
      <c r="F28" s="186"/>
      <c r="G28" s="186"/>
      <c r="H28" s="186"/>
      <c r="I28" s="186"/>
      <c r="J28" s="186"/>
      <c r="K28" s="186"/>
      <c r="L28" s="186"/>
      <c r="M28" s="186"/>
    </row>
    <row r="29" spans="1:13" ht="15.75" customHeight="1" x14ac:dyDescent="0.2">
      <c r="A29" s="186"/>
      <c r="B29" s="186"/>
      <c r="C29" s="186"/>
      <c r="D29" s="186"/>
      <c r="E29" s="186"/>
      <c r="F29" s="186"/>
      <c r="G29" s="186"/>
      <c r="H29" s="186"/>
      <c r="I29" s="186"/>
      <c r="J29" s="186"/>
      <c r="K29" s="186"/>
      <c r="L29" s="186"/>
      <c r="M29" s="186"/>
    </row>
    <row r="30" spans="1:13" ht="15.75" customHeight="1" x14ac:dyDescent="0.2">
      <c r="A30" s="186"/>
      <c r="B30" s="186"/>
      <c r="C30" s="186"/>
      <c r="D30" s="186"/>
      <c r="E30" s="186"/>
      <c r="F30" s="186"/>
      <c r="G30" s="186"/>
      <c r="H30" s="186"/>
      <c r="I30" s="186"/>
      <c r="J30" s="186"/>
      <c r="K30" s="186"/>
      <c r="L30" s="186"/>
      <c r="M30" s="186"/>
    </row>
    <row r="31" spans="1:13" ht="15.75" customHeight="1" x14ac:dyDescent="0.2">
      <c r="A31" s="186"/>
      <c r="B31" s="186"/>
      <c r="C31" s="186"/>
      <c r="D31" s="186"/>
      <c r="E31" s="186"/>
      <c r="F31" s="186"/>
      <c r="G31" s="186"/>
      <c r="H31" s="186"/>
      <c r="I31" s="186"/>
      <c r="J31" s="186"/>
      <c r="K31" s="186"/>
      <c r="L31" s="186"/>
      <c r="M31" s="186"/>
    </row>
    <row r="32" spans="1:13" ht="15.75" customHeight="1" x14ac:dyDescent="0.2">
      <c r="A32" s="186"/>
      <c r="B32" s="186"/>
      <c r="C32" s="186"/>
      <c r="D32" s="186"/>
      <c r="E32" s="186"/>
      <c r="F32" s="186"/>
      <c r="G32" s="186"/>
      <c r="H32" s="186"/>
      <c r="I32" s="186"/>
      <c r="J32" s="186"/>
      <c r="K32" s="186"/>
      <c r="L32" s="186"/>
      <c r="M32" s="186"/>
    </row>
    <row r="33" spans="1:13" ht="15.75" customHeight="1" x14ac:dyDescent="0.2">
      <c r="A33" s="186"/>
      <c r="B33" s="186"/>
      <c r="C33" s="186"/>
      <c r="D33" s="186"/>
      <c r="E33" s="186"/>
      <c r="F33" s="186"/>
      <c r="G33" s="186"/>
      <c r="H33" s="186"/>
      <c r="I33" s="186"/>
      <c r="J33" s="186"/>
      <c r="K33" s="186"/>
      <c r="L33" s="186"/>
      <c r="M33" s="186"/>
    </row>
    <row r="34" spans="1:13" ht="15.75" customHeight="1" x14ac:dyDescent="0.2"/>
    <row r="35" spans="1:13" ht="15.75" customHeight="1" x14ac:dyDescent="0.2"/>
    <row r="36" spans="1:13" ht="15.75" customHeight="1" x14ac:dyDescent="0.2"/>
    <row r="37" spans="1:13" ht="15.75" customHeight="1" x14ac:dyDescent="0.2"/>
    <row r="38" spans="1:13" ht="15.75" customHeight="1" x14ac:dyDescent="0.2"/>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M33"/>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65"/>
  <sheetViews>
    <sheetView showGridLines="0" zoomScale="86" zoomScaleNormal="86" workbookViewId="0">
      <pane ySplit="3" topLeftCell="A31" activePane="bottomLeft" state="frozen"/>
      <selection pane="bottomLeft" activeCell="B3" sqref="B3:E53"/>
    </sheetView>
  </sheetViews>
  <sheetFormatPr defaultRowHeight="12.75" x14ac:dyDescent="0.2"/>
  <cols>
    <col min="1" max="1" width="8.140625" style="61" customWidth="1"/>
    <col min="2" max="5" width="7" style="61" customWidth="1"/>
    <col min="6" max="6" width="2" customWidth="1"/>
    <col min="7" max="7" width="15.28515625" customWidth="1"/>
    <col min="8" max="8" width="19.140625" customWidth="1"/>
    <col min="9" max="9" width="2" customWidth="1"/>
    <col min="10" max="10" width="7.5703125" style="43" customWidth="1"/>
    <col min="11" max="13" width="7.140625" style="43" customWidth="1"/>
    <col min="14" max="14" width="7.140625" style="67" customWidth="1"/>
    <col min="15" max="15" width="2" style="43" customWidth="1"/>
    <col min="16" max="16" width="9" style="43" customWidth="1"/>
    <col min="17" max="17" width="15.28515625" style="43" customWidth="1"/>
    <col min="18" max="18" width="18.28515625" style="43" customWidth="1"/>
    <col min="19" max="19" width="2.85546875" customWidth="1"/>
  </cols>
  <sheetData>
    <row r="1" spans="1:18" s="55" customFormat="1" ht="18.95" customHeight="1" x14ac:dyDescent="0.2">
      <c r="A1" s="159" t="s">
        <v>56</v>
      </c>
      <c r="B1" s="75"/>
      <c r="C1" s="75"/>
      <c r="D1" s="75"/>
      <c r="E1" s="75"/>
      <c r="F1" s="74"/>
      <c r="G1" s="159" t="s">
        <v>57</v>
      </c>
      <c r="H1" s="74"/>
      <c r="I1" s="74"/>
      <c r="J1" s="159" t="s">
        <v>58</v>
      </c>
      <c r="K1" s="74"/>
      <c r="L1" s="74"/>
      <c r="M1" s="74"/>
      <c r="N1" s="76"/>
      <c r="O1" s="74"/>
      <c r="P1" s="118" t="s">
        <v>59</v>
      </c>
      <c r="Q1" s="74"/>
      <c r="R1" s="74"/>
    </row>
    <row r="2" spans="1:18" s="55" customFormat="1" ht="46.5" customHeight="1" x14ac:dyDescent="0.2">
      <c r="A2" s="188" t="s">
        <v>5</v>
      </c>
      <c r="B2" s="188"/>
      <c r="C2" s="188"/>
      <c r="D2" s="188"/>
      <c r="E2" s="188"/>
      <c r="G2" s="188" t="s">
        <v>7</v>
      </c>
      <c r="H2" s="188"/>
      <c r="J2" s="189" t="s">
        <v>8</v>
      </c>
      <c r="K2" s="189"/>
      <c r="L2" s="189"/>
      <c r="M2" s="189"/>
      <c r="N2" s="189"/>
      <c r="P2" s="190" t="s">
        <v>12</v>
      </c>
      <c r="Q2" s="190"/>
      <c r="R2" s="190"/>
    </row>
    <row r="3" spans="1:18" ht="27" customHeight="1" x14ac:dyDescent="0.2">
      <c r="A3" s="72" t="s">
        <v>0</v>
      </c>
      <c r="B3" s="72" t="s">
        <v>1</v>
      </c>
      <c r="C3" s="72" t="s">
        <v>2</v>
      </c>
      <c r="D3" s="72" t="s">
        <v>3</v>
      </c>
      <c r="E3" s="72" t="s">
        <v>4</v>
      </c>
      <c r="G3" s="73" t="s">
        <v>0</v>
      </c>
      <c r="H3" s="73" t="s">
        <v>6</v>
      </c>
      <c r="I3" s="74"/>
      <c r="J3" s="72" t="s">
        <v>0</v>
      </c>
      <c r="K3" s="72" t="s">
        <v>1</v>
      </c>
      <c r="L3" s="72" t="s">
        <v>2</v>
      </c>
      <c r="M3" s="72" t="s">
        <v>3</v>
      </c>
      <c r="N3" s="72" t="s">
        <v>4</v>
      </c>
      <c r="O3" s="74"/>
      <c r="P3" s="72" t="s">
        <v>9</v>
      </c>
      <c r="Q3" s="72" t="s">
        <v>10</v>
      </c>
      <c r="R3" s="72" t="s">
        <v>60</v>
      </c>
    </row>
    <row r="4" spans="1:18" ht="21" customHeight="1" x14ac:dyDescent="0.2">
      <c r="A4" s="63">
        <v>1</v>
      </c>
      <c r="B4" s="63">
        <v>68</v>
      </c>
      <c r="C4" s="63">
        <v>63</v>
      </c>
      <c r="D4" s="63">
        <v>48</v>
      </c>
      <c r="E4" s="63">
        <v>32</v>
      </c>
      <c r="G4" s="64">
        <v>1</v>
      </c>
      <c r="H4" s="65">
        <v>4.9462256429891509</v>
      </c>
      <c r="J4" s="63">
        <v>1</v>
      </c>
      <c r="K4" s="66">
        <v>7.433191386344137</v>
      </c>
      <c r="L4" s="66">
        <v>7.3331913863441374</v>
      </c>
      <c r="M4" s="66">
        <v>15.288895269804232</v>
      </c>
      <c r="N4" s="66">
        <v>5.8</v>
      </c>
      <c r="P4" s="63">
        <v>1</v>
      </c>
      <c r="Q4" s="63">
        <v>30</v>
      </c>
      <c r="R4" s="63" t="s">
        <v>13</v>
      </c>
    </row>
    <row r="5" spans="1:18" ht="17.45" customHeight="1" x14ac:dyDescent="0.2">
      <c r="A5" s="63">
        <v>2</v>
      </c>
      <c r="B5" s="63">
        <v>61</v>
      </c>
      <c r="C5" s="63">
        <v>13</v>
      </c>
      <c r="D5" s="63">
        <v>58</v>
      </c>
      <c r="E5" s="63">
        <v>75</v>
      </c>
      <c r="G5" s="64">
        <v>2</v>
      </c>
      <c r="H5" s="65">
        <v>2.9736454777366994</v>
      </c>
      <c r="J5" s="63">
        <v>2</v>
      </c>
      <c r="K5" s="66">
        <v>1.3969209889452054</v>
      </c>
      <c r="L5" s="66">
        <v>1.2969209889452054</v>
      </c>
      <c r="M5" s="66">
        <v>5.3241034148152231</v>
      </c>
      <c r="N5" s="66">
        <v>11.887042654149035</v>
      </c>
      <c r="P5" s="63">
        <v>2</v>
      </c>
      <c r="Q5" s="63">
        <v>41</v>
      </c>
      <c r="R5" s="63" t="s">
        <v>13</v>
      </c>
    </row>
    <row r="6" spans="1:18" ht="17.45" customHeight="1" x14ac:dyDescent="0.2">
      <c r="A6" s="63">
        <v>3</v>
      </c>
      <c r="B6" s="63">
        <v>15</v>
      </c>
      <c r="C6" s="63">
        <v>26</v>
      </c>
      <c r="D6" s="63">
        <v>34</v>
      </c>
      <c r="E6" s="63">
        <v>33</v>
      </c>
      <c r="G6" s="64">
        <v>3</v>
      </c>
      <c r="H6" s="65">
        <v>3.3379579401731889</v>
      </c>
      <c r="J6" s="63">
        <v>3</v>
      </c>
      <c r="K6" s="66">
        <v>5.1726643890182569</v>
      </c>
      <c r="L6" s="66">
        <v>5.0726643890182572</v>
      </c>
      <c r="M6" s="66">
        <v>8.7785626229034488</v>
      </c>
      <c r="N6" s="66">
        <v>1.0549233577078603</v>
      </c>
      <c r="P6" s="63">
        <v>3</v>
      </c>
      <c r="Q6" s="63">
        <v>50</v>
      </c>
      <c r="R6" s="63">
        <v>2</v>
      </c>
    </row>
    <row r="7" spans="1:18" ht="17.45" customHeight="1" x14ac:dyDescent="0.2">
      <c r="A7" s="63">
        <v>4</v>
      </c>
      <c r="B7" s="63">
        <v>43</v>
      </c>
      <c r="C7" s="63">
        <v>30</v>
      </c>
      <c r="D7" s="63">
        <v>24</v>
      </c>
      <c r="E7" s="63">
        <v>36</v>
      </c>
      <c r="G7" s="64">
        <v>4</v>
      </c>
      <c r="H7" s="65">
        <v>3.4271492935760417</v>
      </c>
      <c r="J7" s="63">
        <v>4</v>
      </c>
      <c r="K7" s="66">
        <v>3.0514319514871473</v>
      </c>
      <c r="L7" s="66">
        <v>2.9514319514871477</v>
      </c>
      <c r="M7" s="66">
        <v>6.1653988479573849</v>
      </c>
      <c r="N7" s="66">
        <v>9.0872741601965235</v>
      </c>
      <c r="P7" s="63">
        <v>4</v>
      </c>
      <c r="Q7" s="63">
        <v>4</v>
      </c>
      <c r="R7" s="63" t="s">
        <v>13</v>
      </c>
    </row>
    <row r="8" spans="1:18" ht="17.45" customHeight="1" x14ac:dyDescent="0.2">
      <c r="A8" s="63">
        <v>5</v>
      </c>
      <c r="B8" s="63">
        <v>37</v>
      </c>
      <c r="C8" s="63">
        <v>27</v>
      </c>
      <c r="D8" s="63">
        <v>31</v>
      </c>
      <c r="E8" s="63">
        <v>35</v>
      </c>
      <c r="G8" s="64">
        <v>5</v>
      </c>
      <c r="H8" s="65">
        <v>3.5</v>
      </c>
      <c r="J8" s="63">
        <v>5</v>
      </c>
      <c r="K8" s="66">
        <v>6.5340030451650097</v>
      </c>
      <c r="L8" s="66">
        <v>15</v>
      </c>
      <c r="M8" s="66">
        <v>13.350444515583993</v>
      </c>
      <c r="N8" s="66">
        <v>1.879290458410745</v>
      </c>
      <c r="P8" s="63">
        <v>5</v>
      </c>
      <c r="Q8" s="63">
        <v>45</v>
      </c>
      <c r="R8" s="63">
        <v>5</v>
      </c>
    </row>
    <row r="9" spans="1:18" ht="17.45" customHeight="1" x14ac:dyDescent="0.2">
      <c r="A9" s="63">
        <v>6</v>
      </c>
      <c r="B9" s="63">
        <v>80</v>
      </c>
      <c r="C9" s="63">
        <v>38</v>
      </c>
      <c r="D9" s="63">
        <v>7</v>
      </c>
      <c r="E9" s="63">
        <v>32</v>
      </c>
      <c r="G9" s="64">
        <v>6</v>
      </c>
      <c r="H9" s="65">
        <v>4.5991848553637711</v>
      </c>
      <c r="J9" s="63">
        <v>6</v>
      </c>
      <c r="K9" s="66">
        <v>7.9364280643004994</v>
      </c>
      <c r="L9" s="66">
        <v>7.8364280643004998</v>
      </c>
      <c r="M9" s="66">
        <v>19.026506724588273</v>
      </c>
      <c r="N9" s="66">
        <v>16.093943106836775</v>
      </c>
      <c r="P9" s="63">
        <v>6</v>
      </c>
      <c r="Q9" s="63">
        <v>2</v>
      </c>
      <c r="R9" s="63">
        <v>5</v>
      </c>
    </row>
    <row r="10" spans="1:18" ht="17.45" customHeight="1" x14ac:dyDescent="0.2">
      <c r="A10" s="63">
        <v>7</v>
      </c>
      <c r="B10" s="63">
        <v>65</v>
      </c>
      <c r="C10" s="63">
        <v>67</v>
      </c>
      <c r="D10" s="63">
        <v>65</v>
      </c>
      <c r="E10" s="63">
        <v>32</v>
      </c>
      <c r="G10" s="64">
        <v>7</v>
      </c>
      <c r="H10" s="65">
        <v>4.3271350985657273</v>
      </c>
      <c r="J10" s="63">
        <v>7</v>
      </c>
      <c r="K10" s="66">
        <v>14.737488491186651</v>
      </c>
      <c r="L10" s="66">
        <v>14.63748849118665</v>
      </c>
      <c r="M10" s="66">
        <v>13.30144000806675</v>
      </c>
      <c r="N10" s="66">
        <v>3.6</v>
      </c>
      <c r="P10" s="63">
        <v>7</v>
      </c>
      <c r="Q10" s="63">
        <v>50</v>
      </c>
      <c r="R10" s="63">
        <v>2</v>
      </c>
    </row>
    <row r="11" spans="1:18" ht="17.45" customHeight="1" x14ac:dyDescent="0.2">
      <c r="A11" s="63">
        <v>8</v>
      </c>
      <c r="B11" s="63">
        <v>79</v>
      </c>
      <c r="C11" s="63">
        <v>30</v>
      </c>
      <c r="D11" s="63">
        <v>52</v>
      </c>
      <c r="E11" s="63">
        <v>77</v>
      </c>
      <c r="G11" s="64">
        <v>8</v>
      </c>
      <c r="H11" s="65">
        <v>2.7</v>
      </c>
      <c r="J11" s="63">
        <v>8</v>
      </c>
      <c r="K11" s="66">
        <v>13.078631694766905</v>
      </c>
      <c r="L11" s="66">
        <v>12.978631694766904</v>
      </c>
      <c r="M11" s="66">
        <v>19.497386798559599</v>
      </c>
      <c r="N11" s="66">
        <v>4.8998479621759339</v>
      </c>
      <c r="P11" s="63">
        <v>8</v>
      </c>
      <c r="Q11" s="63">
        <v>32</v>
      </c>
      <c r="R11" s="63">
        <v>2</v>
      </c>
    </row>
    <row r="12" spans="1:18" x14ac:dyDescent="0.2">
      <c r="A12" s="63">
        <v>9</v>
      </c>
      <c r="B12" s="63">
        <v>81</v>
      </c>
      <c r="C12" s="63">
        <v>27</v>
      </c>
      <c r="D12" s="63">
        <v>88</v>
      </c>
      <c r="E12" s="63">
        <v>33</v>
      </c>
      <c r="G12" s="64">
        <v>9</v>
      </c>
      <c r="H12" s="65">
        <v>3.4</v>
      </c>
      <c r="J12" s="63">
        <v>9</v>
      </c>
      <c r="K12" s="66">
        <v>15.875519302078139</v>
      </c>
      <c r="L12" s="66">
        <v>15.775519302078138</v>
      </c>
      <c r="M12" s="66">
        <v>7.3660960268877815</v>
      </c>
      <c r="N12" s="66">
        <v>3</v>
      </c>
      <c r="P12" s="63">
        <v>9</v>
      </c>
      <c r="Q12" s="63">
        <v>14</v>
      </c>
      <c r="R12" s="63">
        <v>5</v>
      </c>
    </row>
    <row r="13" spans="1:18" ht="17.100000000000001" customHeight="1" x14ac:dyDescent="0.2">
      <c r="A13" s="63">
        <v>10</v>
      </c>
      <c r="B13" s="63">
        <v>48</v>
      </c>
      <c r="C13" s="63">
        <v>13</v>
      </c>
      <c r="D13" s="63">
        <v>31</v>
      </c>
      <c r="E13" s="63">
        <v>62</v>
      </c>
      <c r="G13" s="64">
        <v>10</v>
      </c>
      <c r="H13" s="65">
        <v>3.1019855052756462</v>
      </c>
      <c r="J13" s="63">
        <v>10</v>
      </c>
      <c r="K13" s="66">
        <v>7.6746399808105989</v>
      </c>
      <c r="L13" s="66">
        <v>7.5746399808105993</v>
      </c>
      <c r="M13" s="66">
        <v>1.3150656121339932</v>
      </c>
      <c r="N13" s="66">
        <v>1.1376938535793775</v>
      </c>
      <c r="P13" s="63">
        <v>10</v>
      </c>
      <c r="Q13" s="63">
        <v>8</v>
      </c>
      <c r="R13" s="63" t="s">
        <v>13</v>
      </c>
    </row>
    <row r="14" spans="1:18" ht="17.100000000000001" customHeight="1" x14ac:dyDescent="0.2">
      <c r="A14" s="63">
        <v>11</v>
      </c>
      <c r="B14" s="63">
        <v>48</v>
      </c>
      <c r="C14" s="63">
        <v>13</v>
      </c>
      <c r="D14" s="63">
        <v>31</v>
      </c>
      <c r="E14" s="63">
        <v>32</v>
      </c>
      <c r="G14" s="64">
        <v>11</v>
      </c>
      <c r="H14" s="65">
        <v>4.4975062935479277</v>
      </c>
      <c r="J14" s="63">
        <v>11</v>
      </c>
      <c r="K14" s="66">
        <v>12.271788561729805</v>
      </c>
      <c r="L14" s="66">
        <v>12.171788561729803</v>
      </c>
      <c r="M14" s="66">
        <v>19.662354449114549</v>
      </c>
      <c r="N14" s="66">
        <v>10.418112917172984</v>
      </c>
      <c r="P14" s="63">
        <v>11</v>
      </c>
      <c r="Q14" s="63">
        <v>21</v>
      </c>
      <c r="R14" s="63" t="s">
        <v>13</v>
      </c>
    </row>
    <row r="15" spans="1:18" ht="17.100000000000001" customHeight="1" x14ac:dyDescent="0.2">
      <c r="A15" s="63">
        <v>12</v>
      </c>
      <c r="B15" s="63">
        <v>22</v>
      </c>
      <c r="C15" s="63">
        <v>52</v>
      </c>
      <c r="D15" s="63">
        <v>70</v>
      </c>
      <c r="E15" s="63">
        <v>40</v>
      </c>
      <c r="G15" s="64">
        <v>12</v>
      </c>
      <c r="H15" s="65">
        <v>2.5586960604357296</v>
      </c>
      <c r="J15" s="63">
        <v>12</v>
      </c>
      <c r="K15" s="66">
        <v>14.834922621810096</v>
      </c>
      <c r="L15" s="66">
        <v>14.734922621810094</v>
      </c>
      <c r="M15" s="66">
        <v>10.910874252103582</v>
      </c>
      <c r="N15" s="66">
        <v>2.286427450813604</v>
      </c>
      <c r="P15" s="63">
        <v>12</v>
      </c>
      <c r="Q15" s="63">
        <v>50</v>
      </c>
      <c r="R15" s="63" t="s">
        <v>13</v>
      </c>
    </row>
    <row r="16" spans="1:18" ht="17.100000000000001" customHeight="1" x14ac:dyDescent="0.2">
      <c r="A16" s="63">
        <v>13</v>
      </c>
      <c r="B16" s="63">
        <v>43</v>
      </c>
      <c r="C16" s="63">
        <v>30</v>
      </c>
      <c r="D16" s="63">
        <v>24</v>
      </c>
      <c r="E16" s="63">
        <v>40</v>
      </c>
      <c r="G16" s="64">
        <v>13</v>
      </c>
      <c r="H16" s="65">
        <v>2.5</v>
      </c>
      <c r="J16" s="63">
        <v>13</v>
      </c>
      <c r="K16" s="66">
        <v>0.63176172208977555</v>
      </c>
      <c r="L16" s="66">
        <v>0.53176172208977557</v>
      </c>
      <c r="M16" s="66">
        <v>3.088029672494244</v>
      </c>
      <c r="N16" s="66">
        <v>13.906643735538534</v>
      </c>
      <c r="P16" s="63">
        <v>13</v>
      </c>
      <c r="Q16" s="63">
        <v>17</v>
      </c>
      <c r="R16" s="63" t="s">
        <v>13</v>
      </c>
    </row>
    <row r="17" spans="1:18" ht="17.100000000000001" customHeight="1" x14ac:dyDescent="0.2">
      <c r="A17" s="63">
        <v>14</v>
      </c>
      <c r="B17" s="63">
        <v>66</v>
      </c>
      <c r="C17" s="63">
        <v>36</v>
      </c>
      <c r="D17" s="63">
        <v>49</v>
      </c>
      <c r="E17" s="63">
        <v>32</v>
      </c>
      <c r="G17" s="64">
        <v>14</v>
      </c>
      <c r="H17" s="65">
        <v>4.156227779665679</v>
      </c>
      <c r="J17" s="63">
        <v>14</v>
      </c>
      <c r="K17" s="66">
        <v>11.238170926067763</v>
      </c>
      <c r="L17" s="66">
        <v>11.138170926067762</v>
      </c>
      <c r="M17" s="66">
        <v>18.131576076001412</v>
      </c>
      <c r="N17" s="66">
        <v>6</v>
      </c>
      <c r="P17" s="63">
        <v>14</v>
      </c>
      <c r="Q17" s="63">
        <v>17</v>
      </c>
      <c r="R17" s="63">
        <v>2</v>
      </c>
    </row>
    <row r="18" spans="1:18" x14ac:dyDescent="0.2">
      <c r="A18" s="63">
        <v>15</v>
      </c>
      <c r="B18" s="63">
        <v>37</v>
      </c>
      <c r="C18" s="63">
        <v>15</v>
      </c>
      <c r="D18" s="63">
        <v>54</v>
      </c>
      <c r="E18" s="63">
        <v>38</v>
      </c>
      <c r="G18" s="64">
        <v>15</v>
      </c>
      <c r="H18" s="65">
        <v>2.62</v>
      </c>
      <c r="J18" s="63">
        <v>15</v>
      </c>
      <c r="K18" s="66">
        <v>4.1234134325329377</v>
      </c>
      <c r="L18" s="66">
        <v>4.023413432532938</v>
      </c>
      <c r="M18" s="66">
        <v>11.430986319412638</v>
      </c>
      <c r="N18" s="66">
        <v>2.6024748762469114</v>
      </c>
      <c r="P18" s="63">
        <v>15</v>
      </c>
      <c r="Q18" s="63">
        <v>49</v>
      </c>
      <c r="R18" s="63" t="s">
        <v>13</v>
      </c>
    </row>
    <row r="19" spans="1:18" x14ac:dyDescent="0.2">
      <c r="A19" s="63">
        <v>16</v>
      </c>
      <c r="B19" s="63">
        <v>17</v>
      </c>
      <c r="C19" s="63">
        <v>44</v>
      </c>
      <c r="D19" s="63">
        <v>42</v>
      </c>
      <c r="E19" s="63">
        <v>32</v>
      </c>
      <c r="G19" s="64">
        <v>16</v>
      </c>
      <c r="H19" s="65">
        <v>4.6764237866097016</v>
      </c>
      <c r="J19" s="63">
        <v>16</v>
      </c>
      <c r="K19" s="66">
        <v>2.5196433962582336</v>
      </c>
      <c r="L19" s="66">
        <v>9.4</v>
      </c>
      <c r="M19" s="66">
        <v>16.034561641940272</v>
      </c>
      <c r="N19" s="66">
        <v>4</v>
      </c>
      <c r="P19" s="63">
        <v>16</v>
      </c>
      <c r="Q19" s="63">
        <v>26</v>
      </c>
      <c r="R19" s="63">
        <v>4</v>
      </c>
    </row>
    <row r="20" spans="1:18" x14ac:dyDescent="0.2">
      <c r="A20" s="63">
        <v>17</v>
      </c>
      <c r="B20" s="63">
        <v>80</v>
      </c>
      <c r="C20" s="63">
        <v>92</v>
      </c>
      <c r="D20" s="63">
        <v>56</v>
      </c>
      <c r="E20" s="63">
        <v>65</v>
      </c>
      <c r="G20" s="64">
        <v>17</v>
      </c>
      <c r="H20" s="65">
        <v>2.64</v>
      </c>
      <c r="J20" s="63">
        <v>17</v>
      </c>
      <c r="K20" s="66">
        <v>4.9018192362659958</v>
      </c>
      <c r="L20" s="66">
        <v>4.8018192362659962</v>
      </c>
      <c r="M20" s="66">
        <v>12.800713912011132</v>
      </c>
      <c r="N20" s="66">
        <v>2.1</v>
      </c>
      <c r="P20" s="63">
        <v>17</v>
      </c>
      <c r="Q20" s="63">
        <v>2</v>
      </c>
      <c r="R20" s="63" t="s">
        <v>13</v>
      </c>
    </row>
    <row r="21" spans="1:18" x14ac:dyDescent="0.2">
      <c r="A21" s="63">
        <v>18</v>
      </c>
      <c r="B21" s="63">
        <v>23</v>
      </c>
      <c r="C21" s="63">
        <v>62</v>
      </c>
      <c r="D21" s="63">
        <v>14</v>
      </c>
      <c r="E21" s="63">
        <v>32</v>
      </c>
      <c r="G21" s="64">
        <v>18</v>
      </c>
      <c r="H21" s="65">
        <v>4.962470201260496</v>
      </c>
      <c r="J21" s="63">
        <v>18</v>
      </c>
      <c r="K21" s="66">
        <v>9.6263662618570329</v>
      </c>
      <c r="L21" s="66">
        <v>9.5263662618570315</v>
      </c>
      <c r="M21" s="66">
        <v>8.2676392362042019</v>
      </c>
      <c r="N21" s="66">
        <v>15.849113444672206</v>
      </c>
      <c r="P21" s="63">
        <v>18</v>
      </c>
      <c r="Q21" s="63">
        <v>30</v>
      </c>
      <c r="R21" s="63" t="s">
        <v>13</v>
      </c>
    </row>
    <row r="22" spans="1:18" x14ac:dyDescent="0.2">
      <c r="A22" s="63">
        <v>19</v>
      </c>
      <c r="B22" s="63">
        <v>71</v>
      </c>
      <c r="C22" s="63">
        <v>81</v>
      </c>
      <c r="D22" s="63">
        <v>1</v>
      </c>
      <c r="E22" s="63">
        <v>32</v>
      </c>
      <c r="G22" s="64">
        <v>19</v>
      </c>
      <c r="H22" s="65">
        <v>4.3864511946109461</v>
      </c>
      <c r="J22" s="63">
        <v>19</v>
      </c>
      <c r="K22" s="66">
        <v>6.1465606171321747</v>
      </c>
      <c r="L22" s="66">
        <v>6.0465606171321751</v>
      </c>
      <c r="M22" s="66">
        <v>5.1149713704155966</v>
      </c>
      <c r="N22" s="66">
        <v>6.7339320768187196</v>
      </c>
      <c r="P22" s="63">
        <v>19</v>
      </c>
      <c r="Q22" s="63">
        <v>12</v>
      </c>
      <c r="R22" s="63" t="s">
        <v>13</v>
      </c>
    </row>
    <row r="23" spans="1:18" x14ac:dyDescent="0.2">
      <c r="A23" s="63">
        <v>20</v>
      </c>
      <c r="B23" s="63">
        <v>30</v>
      </c>
      <c r="C23" s="63">
        <v>74</v>
      </c>
      <c r="D23" s="63">
        <v>68</v>
      </c>
      <c r="E23" s="63">
        <v>32</v>
      </c>
      <c r="G23" s="64">
        <v>20</v>
      </c>
      <c r="H23" s="65">
        <v>3.9917618671517427</v>
      </c>
      <c r="J23" s="63">
        <v>20</v>
      </c>
      <c r="K23" s="66">
        <v>9.4136474443984355</v>
      </c>
      <c r="L23" s="66">
        <v>9.3136474443984341</v>
      </c>
      <c r="M23" s="66">
        <v>6.4355513528489361</v>
      </c>
      <c r="N23" s="66">
        <v>12.762014274564887</v>
      </c>
      <c r="P23" s="63">
        <v>20</v>
      </c>
      <c r="Q23" s="63">
        <v>32</v>
      </c>
      <c r="R23" s="63" t="s">
        <v>13</v>
      </c>
    </row>
    <row r="24" spans="1:18" x14ac:dyDescent="0.2">
      <c r="A24" s="63">
        <v>21</v>
      </c>
      <c r="B24" s="63">
        <v>30</v>
      </c>
      <c r="C24" s="63">
        <v>67</v>
      </c>
      <c r="D24" s="63">
        <v>65</v>
      </c>
      <c r="E24" s="63">
        <v>77</v>
      </c>
      <c r="G24" s="64">
        <v>21</v>
      </c>
      <c r="H24" s="65">
        <v>2.1</v>
      </c>
      <c r="J24" s="63">
        <v>21</v>
      </c>
      <c r="K24" s="66">
        <v>10.4</v>
      </c>
      <c r="L24" s="66">
        <v>7.442966261340767</v>
      </c>
      <c r="M24" s="66">
        <v>12.282401186441289</v>
      </c>
      <c r="N24" s="66">
        <v>4.3</v>
      </c>
      <c r="P24" s="63">
        <v>21</v>
      </c>
      <c r="Q24" s="63">
        <v>41</v>
      </c>
      <c r="R24" s="63">
        <v>5</v>
      </c>
    </row>
    <row r="25" spans="1:18" x14ac:dyDescent="0.2">
      <c r="A25" s="63">
        <v>22</v>
      </c>
      <c r="B25" s="63">
        <v>31</v>
      </c>
      <c r="C25" s="63">
        <v>21</v>
      </c>
      <c r="D25" s="63">
        <v>40</v>
      </c>
      <c r="E25" s="63">
        <v>33</v>
      </c>
      <c r="G25" s="64">
        <v>22</v>
      </c>
      <c r="H25" s="65">
        <v>3.9210286643231216</v>
      </c>
      <c r="J25" s="63">
        <v>22</v>
      </c>
      <c r="K25" s="66">
        <v>7.1588857554562582</v>
      </c>
      <c r="L25" s="66">
        <v>7.0588857554562585</v>
      </c>
      <c r="M25" s="66">
        <v>13.028198406396337</v>
      </c>
      <c r="N25" s="66">
        <v>3.376168262987898</v>
      </c>
      <c r="P25" s="63">
        <v>22</v>
      </c>
      <c r="Q25" s="63">
        <v>8</v>
      </c>
      <c r="R25" s="63" t="s">
        <v>13</v>
      </c>
    </row>
    <row r="26" spans="1:18" x14ac:dyDescent="0.2">
      <c r="A26" s="63">
        <v>23</v>
      </c>
      <c r="B26" s="63">
        <v>15</v>
      </c>
      <c r="C26" s="63">
        <v>26</v>
      </c>
      <c r="D26" s="63">
        <v>34</v>
      </c>
      <c r="E26" s="63">
        <v>32</v>
      </c>
      <c r="G26" s="64">
        <v>23</v>
      </c>
      <c r="H26" s="65">
        <v>4.8402557679081051</v>
      </c>
      <c r="J26" s="63">
        <v>23</v>
      </c>
      <c r="K26" s="66">
        <v>13.19857995342203</v>
      </c>
      <c r="L26" s="66">
        <v>13.098579953422028</v>
      </c>
      <c r="M26" s="66">
        <v>5.4104892040052972</v>
      </c>
      <c r="N26" s="66">
        <v>3.4</v>
      </c>
      <c r="P26" s="63">
        <v>23</v>
      </c>
      <c r="Q26" s="63">
        <v>40</v>
      </c>
      <c r="R26" s="63" t="s">
        <v>13</v>
      </c>
    </row>
    <row r="27" spans="1:18" x14ac:dyDescent="0.2">
      <c r="A27" s="63">
        <v>24</v>
      </c>
      <c r="B27" s="63">
        <v>23</v>
      </c>
      <c r="C27" s="63">
        <v>62</v>
      </c>
      <c r="D27" s="63">
        <v>14</v>
      </c>
      <c r="E27" s="63">
        <v>35</v>
      </c>
      <c r="G27" s="64">
        <v>24</v>
      </c>
      <c r="H27" s="65">
        <v>3.418938163765278</v>
      </c>
      <c r="J27" s="63">
        <v>24</v>
      </c>
      <c r="K27" s="66">
        <v>13.548268700318117</v>
      </c>
      <c r="L27" s="66">
        <v>13.448268700318115</v>
      </c>
      <c r="M27" s="66">
        <v>2.939653564245424</v>
      </c>
      <c r="N27" s="66">
        <v>11.30765265999101</v>
      </c>
      <c r="P27" s="63">
        <v>24</v>
      </c>
      <c r="Q27" s="63">
        <v>30</v>
      </c>
      <c r="R27" s="63" t="s">
        <v>13</v>
      </c>
    </row>
    <row r="28" spans="1:18" x14ac:dyDescent="0.2">
      <c r="A28" s="63">
        <v>25</v>
      </c>
      <c r="B28" s="63">
        <v>13</v>
      </c>
      <c r="C28" s="63">
        <v>58</v>
      </c>
      <c r="D28" s="63">
        <v>54</v>
      </c>
      <c r="E28" s="63">
        <v>32</v>
      </c>
      <c r="G28" s="64">
        <v>25</v>
      </c>
      <c r="H28" s="65">
        <v>4.2440087325092257</v>
      </c>
      <c r="J28" s="63">
        <v>25</v>
      </c>
      <c r="K28" s="66">
        <v>3.152143165100568</v>
      </c>
      <c r="L28" s="66">
        <v>9.3000000000000007</v>
      </c>
      <c r="M28" s="66">
        <v>3.8379733448766666</v>
      </c>
      <c r="N28" s="66">
        <v>6.2491038995178521</v>
      </c>
      <c r="P28" s="63">
        <v>25</v>
      </c>
      <c r="Q28" s="63">
        <v>26</v>
      </c>
      <c r="R28" s="63" t="s">
        <v>13</v>
      </c>
    </row>
    <row r="29" spans="1:18" x14ac:dyDescent="0.2">
      <c r="A29" s="63">
        <v>26</v>
      </c>
      <c r="B29" s="63">
        <v>71</v>
      </c>
      <c r="C29" s="63">
        <v>81</v>
      </c>
      <c r="D29" s="63">
        <v>1</v>
      </c>
      <c r="E29" s="63">
        <v>77</v>
      </c>
      <c r="G29" s="64">
        <v>26</v>
      </c>
      <c r="H29" s="65">
        <v>3</v>
      </c>
      <c r="J29" s="63">
        <v>26</v>
      </c>
      <c r="K29" s="66">
        <v>11.808442514037864</v>
      </c>
      <c r="L29" s="66">
        <v>11.708442514037863</v>
      </c>
      <c r="M29" s="66">
        <v>1.3424027420475393</v>
      </c>
      <c r="N29" s="66">
        <v>10.388496608970501</v>
      </c>
      <c r="P29" s="63">
        <v>26</v>
      </c>
      <c r="Q29" s="63">
        <v>47</v>
      </c>
      <c r="R29" s="63">
        <v>5</v>
      </c>
    </row>
    <row r="30" spans="1:18" x14ac:dyDescent="0.2">
      <c r="A30" s="63">
        <v>27</v>
      </c>
      <c r="B30" s="63">
        <v>19</v>
      </c>
      <c r="C30" s="63">
        <v>15</v>
      </c>
      <c r="D30" s="63">
        <v>3</v>
      </c>
      <c r="E30" s="63">
        <v>32</v>
      </c>
      <c r="G30" s="64">
        <v>27</v>
      </c>
      <c r="H30" s="65">
        <v>4.093743569367712</v>
      </c>
      <c r="J30" s="63">
        <v>27</v>
      </c>
      <c r="K30" s="66">
        <v>12.1</v>
      </c>
      <c r="L30" s="66">
        <v>3.9766584505726223</v>
      </c>
      <c r="M30" s="66">
        <v>2.0417798376507652</v>
      </c>
      <c r="N30" s="66">
        <v>10.431071218485403</v>
      </c>
      <c r="P30" s="63">
        <v>27</v>
      </c>
      <c r="Q30" s="63">
        <v>8</v>
      </c>
      <c r="R30" s="63" t="s">
        <v>13</v>
      </c>
    </row>
    <row r="31" spans="1:18" x14ac:dyDescent="0.2">
      <c r="A31" s="63">
        <v>28</v>
      </c>
      <c r="B31" s="63">
        <v>79</v>
      </c>
      <c r="C31" s="63">
        <v>30</v>
      </c>
      <c r="D31" s="63">
        <v>52</v>
      </c>
      <c r="E31" s="63">
        <v>33</v>
      </c>
      <c r="G31" s="64">
        <v>28</v>
      </c>
      <c r="H31" s="65">
        <v>3.9403894933163377</v>
      </c>
      <c r="J31" s="63">
        <v>28</v>
      </c>
      <c r="K31" s="66">
        <v>17.658018002928134</v>
      </c>
      <c r="L31" s="66">
        <v>17.558018002928133</v>
      </c>
      <c r="M31" s="66">
        <v>2.6978468476211339</v>
      </c>
      <c r="N31" s="66">
        <v>2.6689527111886546</v>
      </c>
      <c r="P31" s="63">
        <v>28</v>
      </c>
      <c r="Q31" s="63">
        <v>39</v>
      </c>
      <c r="R31" s="63" t="s">
        <v>13</v>
      </c>
    </row>
    <row r="32" spans="1:18" x14ac:dyDescent="0.2">
      <c r="A32" s="63">
        <v>29</v>
      </c>
      <c r="B32" s="63">
        <v>17</v>
      </c>
      <c r="C32" s="63">
        <v>44</v>
      </c>
      <c r="D32" s="63">
        <v>42</v>
      </c>
      <c r="E32" s="63">
        <v>34</v>
      </c>
      <c r="G32" s="64">
        <v>29</v>
      </c>
      <c r="H32" s="65">
        <v>3.2046821540930179</v>
      </c>
      <c r="J32" s="63">
        <v>29</v>
      </c>
      <c r="K32" s="66">
        <v>6.1892374846790297</v>
      </c>
      <c r="L32" s="66">
        <v>6.08923748467903</v>
      </c>
      <c r="M32" s="66">
        <v>9.5007936053431905</v>
      </c>
      <c r="N32" s="66">
        <v>5.1050415151907567</v>
      </c>
      <c r="P32" s="63">
        <v>29</v>
      </c>
      <c r="Q32" s="63">
        <v>47</v>
      </c>
      <c r="R32" s="63" t="s">
        <v>13</v>
      </c>
    </row>
    <row r="33" spans="1:18" x14ac:dyDescent="0.2">
      <c r="A33" s="63">
        <v>30</v>
      </c>
      <c r="B33" s="63">
        <v>60</v>
      </c>
      <c r="C33" s="63">
        <v>74</v>
      </c>
      <c r="D33" s="63">
        <v>68</v>
      </c>
      <c r="E33" s="63">
        <v>76</v>
      </c>
      <c r="G33" s="64">
        <v>30</v>
      </c>
      <c r="H33" s="65">
        <v>2.7566152336920071</v>
      </c>
      <c r="J33" s="63">
        <v>30</v>
      </c>
      <c r="K33" s="66">
        <v>2.4328881856373448</v>
      </c>
      <c r="L33" s="66">
        <v>9.5</v>
      </c>
      <c r="M33" s="66">
        <v>16.981953788484052</v>
      </c>
      <c r="N33" s="66">
        <v>13.61235453843743</v>
      </c>
      <c r="P33" s="63">
        <v>30</v>
      </c>
      <c r="Q33" s="63">
        <v>36</v>
      </c>
      <c r="R33" s="63">
        <v>5</v>
      </c>
    </row>
    <row r="34" spans="1:18" x14ac:dyDescent="0.2">
      <c r="A34" s="63">
        <v>31</v>
      </c>
      <c r="B34" s="63">
        <v>37</v>
      </c>
      <c r="C34" s="63">
        <v>15</v>
      </c>
      <c r="D34" s="63">
        <v>54</v>
      </c>
      <c r="E34" s="63">
        <v>35</v>
      </c>
      <c r="G34" s="64">
        <v>31</v>
      </c>
      <c r="H34" s="65">
        <v>3.8547891226036057</v>
      </c>
      <c r="J34" s="63">
        <v>31</v>
      </c>
      <c r="K34" s="66">
        <v>7.2125322426079146</v>
      </c>
      <c r="L34" s="66">
        <v>7.1125322426079149</v>
      </c>
      <c r="M34" s="66">
        <v>3.41224483992311</v>
      </c>
      <c r="N34" s="66">
        <v>10.806227563714547</v>
      </c>
      <c r="P34" s="63">
        <v>31</v>
      </c>
      <c r="Q34" s="63">
        <v>18</v>
      </c>
      <c r="R34" s="63" t="s">
        <v>13</v>
      </c>
    </row>
    <row r="35" spans="1:18" x14ac:dyDescent="0.2">
      <c r="A35" s="63">
        <v>32</v>
      </c>
      <c r="B35" s="63">
        <v>20</v>
      </c>
      <c r="C35" s="63">
        <v>13</v>
      </c>
      <c r="D35" s="63">
        <v>62</v>
      </c>
      <c r="E35" s="63">
        <v>125</v>
      </c>
      <c r="G35" s="64">
        <v>32</v>
      </c>
      <c r="H35" s="65">
        <v>2.1</v>
      </c>
      <c r="J35" s="63">
        <v>32</v>
      </c>
      <c r="K35" s="66">
        <v>6.2754389340174921</v>
      </c>
      <c r="L35" s="66">
        <v>6.1754389340174924</v>
      </c>
      <c r="M35" s="66">
        <v>7.7840497917867744</v>
      </c>
      <c r="N35" s="66">
        <v>3.2261208834835413</v>
      </c>
      <c r="P35" s="63">
        <v>32</v>
      </c>
      <c r="Q35" s="63">
        <v>32</v>
      </c>
      <c r="R35" s="63" t="s">
        <v>13</v>
      </c>
    </row>
    <row r="36" spans="1:18" x14ac:dyDescent="0.2">
      <c r="A36" s="63">
        <v>33</v>
      </c>
      <c r="B36" s="63">
        <v>58</v>
      </c>
      <c r="C36" s="63">
        <v>38</v>
      </c>
      <c r="D36" s="63">
        <v>7</v>
      </c>
      <c r="E36" s="63">
        <v>34</v>
      </c>
      <c r="G36" s="64">
        <v>33</v>
      </c>
      <c r="H36" s="65">
        <v>3.1248672817087972</v>
      </c>
      <c r="J36" s="63">
        <v>33</v>
      </c>
      <c r="K36" s="66">
        <v>14.2</v>
      </c>
      <c r="L36" s="66">
        <v>3.8553314328970183</v>
      </c>
      <c r="M36" s="66">
        <v>16.751220910794714</v>
      </c>
      <c r="N36" s="66">
        <v>13.172507572216432</v>
      </c>
      <c r="P36" s="63">
        <v>33</v>
      </c>
      <c r="Q36" s="63">
        <v>33</v>
      </c>
      <c r="R36" s="63">
        <v>5</v>
      </c>
    </row>
    <row r="37" spans="1:18" x14ac:dyDescent="0.2">
      <c r="A37" s="63">
        <v>34</v>
      </c>
      <c r="B37" s="63">
        <v>10</v>
      </c>
      <c r="C37" s="63">
        <v>76</v>
      </c>
      <c r="D37" s="63">
        <v>60</v>
      </c>
      <c r="E37" s="63">
        <v>32</v>
      </c>
      <c r="G37" s="64">
        <v>34</v>
      </c>
      <c r="H37" s="65">
        <v>4.4442322643975007</v>
      </c>
      <c r="J37" s="63">
        <v>34</v>
      </c>
      <c r="K37" s="66">
        <v>12.492124399411143</v>
      </c>
      <c r="L37" s="66">
        <v>12.392124399411141</v>
      </c>
      <c r="M37" s="66">
        <v>3.797091330891341</v>
      </c>
      <c r="N37" s="66">
        <v>13.564850320178866</v>
      </c>
      <c r="P37" s="63">
        <v>34</v>
      </c>
      <c r="Q37" s="63">
        <v>50</v>
      </c>
      <c r="R37" s="63" t="s">
        <v>13</v>
      </c>
    </row>
    <row r="38" spans="1:18" x14ac:dyDescent="0.2">
      <c r="A38" s="63">
        <v>35</v>
      </c>
      <c r="B38" s="63">
        <v>81</v>
      </c>
      <c r="C38" s="63">
        <v>27</v>
      </c>
      <c r="D38" s="63">
        <v>88</v>
      </c>
      <c r="E38" s="63">
        <v>32</v>
      </c>
      <c r="G38" s="64">
        <v>35</v>
      </c>
      <c r="H38" s="65">
        <v>4.8553987744209355</v>
      </c>
      <c r="J38" s="63">
        <v>35</v>
      </c>
      <c r="K38" s="66">
        <v>10.428722918440565</v>
      </c>
      <c r="L38" s="66">
        <v>10.328722918440564</v>
      </c>
      <c r="M38" s="66">
        <v>15.539789204700197</v>
      </c>
      <c r="N38" s="66">
        <v>1.7494974107598189</v>
      </c>
      <c r="P38" s="63">
        <v>35</v>
      </c>
      <c r="Q38" s="63">
        <v>47</v>
      </c>
      <c r="R38" s="63">
        <v>5</v>
      </c>
    </row>
    <row r="39" spans="1:18" x14ac:dyDescent="0.2">
      <c r="A39" s="63">
        <v>36</v>
      </c>
      <c r="B39" s="63">
        <v>38</v>
      </c>
      <c r="C39" s="63">
        <v>63</v>
      </c>
      <c r="D39" s="63">
        <v>48</v>
      </c>
      <c r="E39" s="63">
        <v>33</v>
      </c>
      <c r="G39" s="64">
        <v>36</v>
      </c>
      <c r="H39" s="65">
        <v>3.4135780803710083</v>
      </c>
      <c r="J39" s="63">
        <v>36</v>
      </c>
      <c r="K39" s="66">
        <v>5.7884660883081569</v>
      </c>
      <c r="L39" s="66">
        <v>5.6884660883081573</v>
      </c>
      <c r="M39" s="66">
        <v>10.35935994812149</v>
      </c>
      <c r="N39" s="66">
        <v>15.64008252841505</v>
      </c>
      <c r="P39" s="63">
        <v>36</v>
      </c>
      <c r="Q39" s="63">
        <v>23</v>
      </c>
      <c r="R39" s="63">
        <v>5</v>
      </c>
    </row>
    <row r="40" spans="1:18" x14ac:dyDescent="0.2">
      <c r="A40" s="63">
        <v>37</v>
      </c>
      <c r="B40" s="63">
        <v>61</v>
      </c>
      <c r="C40" s="63">
        <v>13</v>
      </c>
      <c r="D40" s="63">
        <v>58</v>
      </c>
      <c r="E40" s="63">
        <v>32</v>
      </c>
      <c r="G40" s="64">
        <v>37</v>
      </c>
      <c r="H40" s="65">
        <v>4.2956023268104371</v>
      </c>
      <c r="J40" s="63">
        <v>37</v>
      </c>
      <c r="K40" s="66">
        <v>2.6400572852302728</v>
      </c>
      <c r="L40" s="66">
        <v>2.5400572852302732</v>
      </c>
      <c r="M40" s="66">
        <v>11.34944321553178</v>
      </c>
      <c r="N40" s="66">
        <v>17.59445571914997</v>
      </c>
      <c r="P40" s="63">
        <v>37</v>
      </c>
      <c r="Q40" s="63">
        <v>22</v>
      </c>
      <c r="R40" s="63">
        <v>5</v>
      </c>
    </row>
    <row r="41" spans="1:18" x14ac:dyDescent="0.2">
      <c r="A41" s="63">
        <v>38</v>
      </c>
      <c r="B41" s="63">
        <v>10</v>
      </c>
      <c r="C41" s="63">
        <v>76</v>
      </c>
      <c r="D41" s="63">
        <v>60</v>
      </c>
      <c r="E41" s="63">
        <v>61</v>
      </c>
      <c r="G41" s="64">
        <v>38</v>
      </c>
      <c r="H41" s="65">
        <v>3.1</v>
      </c>
      <c r="J41" s="63">
        <v>38</v>
      </c>
      <c r="K41" s="66">
        <v>19.937858909345724</v>
      </c>
      <c r="L41" s="66">
        <v>19.837858909345723</v>
      </c>
      <c r="M41" s="66">
        <v>7.1303744901646597</v>
      </c>
      <c r="N41" s="66">
        <v>12.276185704235543</v>
      </c>
      <c r="P41" s="63">
        <v>38</v>
      </c>
      <c r="Q41" s="63">
        <v>40</v>
      </c>
      <c r="R41" s="63" t="s">
        <v>13</v>
      </c>
    </row>
    <row r="42" spans="1:18" x14ac:dyDescent="0.2">
      <c r="A42" s="63">
        <v>39</v>
      </c>
      <c r="B42" s="63">
        <v>19</v>
      </c>
      <c r="C42" s="63">
        <v>15</v>
      </c>
      <c r="D42" s="63">
        <v>3</v>
      </c>
      <c r="E42" s="63">
        <v>89</v>
      </c>
      <c r="G42" s="64">
        <v>39</v>
      </c>
      <c r="H42" s="65">
        <v>2.864902840988059</v>
      </c>
      <c r="J42" s="63">
        <v>39</v>
      </c>
      <c r="K42" s="66">
        <v>16.326397188206482</v>
      </c>
      <c r="L42" s="66">
        <v>16.22639718820648</v>
      </c>
      <c r="M42" s="66">
        <v>17.999060151022146</v>
      </c>
      <c r="N42" s="66">
        <v>13.498266285616079</v>
      </c>
      <c r="P42" s="63">
        <v>39</v>
      </c>
      <c r="Q42" s="63">
        <v>47</v>
      </c>
      <c r="R42" s="63" t="s">
        <v>13</v>
      </c>
    </row>
    <row r="43" spans="1:18" x14ac:dyDescent="0.2">
      <c r="A43" s="63">
        <v>40</v>
      </c>
      <c r="B43" s="63">
        <v>13</v>
      </c>
      <c r="C43" s="63">
        <v>58</v>
      </c>
      <c r="D43" s="63">
        <v>54</v>
      </c>
      <c r="E43" s="63">
        <v>53</v>
      </c>
      <c r="G43" s="64">
        <v>40</v>
      </c>
      <c r="H43" s="65">
        <v>2.9678960715535254</v>
      </c>
      <c r="J43" s="63">
        <v>40</v>
      </c>
      <c r="K43" s="66">
        <v>4.7737929370848056</v>
      </c>
      <c r="L43" s="66">
        <v>4.6737929370848059</v>
      </c>
      <c r="M43" s="66">
        <v>3.6879162725439034</v>
      </c>
      <c r="N43" s="66">
        <v>3.8629617902580513</v>
      </c>
      <c r="P43" s="63">
        <v>40</v>
      </c>
      <c r="Q43" s="63">
        <v>32</v>
      </c>
      <c r="R43" s="63" t="s">
        <v>13</v>
      </c>
    </row>
    <row r="44" spans="1:18" x14ac:dyDescent="0.2">
      <c r="A44" s="63">
        <v>41</v>
      </c>
      <c r="B44" s="63">
        <v>71</v>
      </c>
      <c r="C44" s="63">
        <v>89</v>
      </c>
      <c r="D44" s="63">
        <v>49</v>
      </c>
      <c r="E44" s="63">
        <v>40</v>
      </c>
      <c r="G44" s="64">
        <v>41</v>
      </c>
      <c r="H44" s="65">
        <v>2.4</v>
      </c>
      <c r="J44" s="63">
        <v>41</v>
      </c>
      <c r="K44" s="66">
        <v>20.934429208732535</v>
      </c>
      <c r="L44" s="66">
        <v>20.834429208732534</v>
      </c>
      <c r="M44" s="66">
        <v>4.1302859579241691</v>
      </c>
      <c r="N44" s="66">
        <v>3.1</v>
      </c>
      <c r="P44" s="63">
        <v>41</v>
      </c>
      <c r="Q44" s="63">
        <v>5</v>
      </c>
      <c r="R44" s="63">
        <v>5</v>
      </c>
    </row>
    <row r="45" spans="1:18" x14ac:dyDescent="0.2">
      <c r="A45" s="63">
        <v>42</v>
      </c>
      <c r="B45" s="63">
        <v>80</v>
      </c>
      <c r="C45" s="63">
        <v>92</v>
      </c>
      <c r="D45" s="63">
        <v>56</v>
      </c>
      <c r="E45" s="63">
        <v>33</v>
      </c>
      <c r="G45" s="64">
        <v>42</v>
      </c>
      <c r="H45" s="65">
        <v>3.9076849145879229</v>
      </c>
      <c r="J45" s="63">
        <v>42</v>
      </c>
      <c r="K45" s="66">
        <v>8.0980145951653366</v>
      </c>
      <c r="L45" s="66">
        <v>7.998014595165337</v>
      </c>
      <c r="M45" s="66">
        <v>14.818414578462761</v>
      </c>
      <c r="N45" s="66">
        <v>12.272944790727715</v>
      </c>
      <c r="P45" s="63">
        <v>42</v>
      </c>
      <c r="Q45" s="63">
        <v>38</v>
      </c>
      <c r="R45" s="63">
        <v>4</v>
      </c>
    </row>
    <row r="46" spans="1:18" x14ac:dyDescent="0.2">
      <c r="A46" s="63">
        <v>43</v>
      </c>
      <c r="B46" s="63">
        <v>37</v>
      </c>
      <c r="C46" s="63">
        <v>27</v>
      </c>
      <c r="D46" s="63">
        <v>31</v>
      </c>
      <c r="E46" s="63">
        <v>40</v>
      </c>
      <c r="G46" s="64">
        <v>43</v>
      </c>
      <c r="H46" s="65">
        <v>2.5518416106259485</v>
      </c>
      <c r="J46" s="63">
        <v>43</v>
      </c>
      <c r="K46" s="66">
        <v>7.4228001283361182</v>
      </c>
      <c r="L46" s="66">
        <v>7.3228001283361186</v>
      </c>
      <c r="M46" s="66">
        <v>13.843239069086387</v>
      </c>
      <c r="N46" s="66">
        <v>0.58606599287919092</v>
      </c>
      <c r="P46" s="63">
        <v>43</v>
      </c>
      <c r="Q46" s="63">
        <v>16</v>
      </c>
      <c r="R46" s="63">
        <v>5</v>
      </c>
    </row>
    <row r="47" spans="1:18" x14ac:dyDescent="0.2">
      <c r="A47" s="63">
        <v>44</v>
      </c>
      <c r="B47" s="63">
        <v>40</v>
      </c>
      <c r="C47" s="63">
        <v>66</v>
      </c>
      <c r="D47" s="63">
        <v>88</v>
      </c>
      <c r="E47" s="63">
        <v>32</v>
      </c>
      <c r="G47" s="64">
        <v>44</v>
      </c>
      <c r="H47" s="65">
        <v>4.099835309960195</v>
      </c>
      <c r="J47" s="63">
        <v>44</v>
      </c>
      <c r="K47" s="66">
        <v>20.944170377764824</v>
      </c>
      <c r="L47" s="66">
        <v>20.844170377764822</v>
      </c>
      <c r="M47" s="66">
        <v>4.539541423460836</v>
      </c>
      <c r="N47" s="66">
        <v>7.434999516016271</v>
      </c>
      <c r="P47" s="63">
        <v>44</v>
      </c>
      <c r="Q47" s="63">
        <v>36</v>
      </c>
      <c r="R47" s="63" t="s">
        <v>13</v>
      </c>
    </row>
    <row r="48" spans="1:18" x14ac:dyDescent="0.2">
      <c r="A48" s="63">
        <v>45</v>
      </c>
      <c r="B48" s="63">
        <v>71</v>
      </c>
      <c r="C48" s="63">
        <v>89</v>
      </c>
      <c r="D48" s="63">
        <v>49</v>
      </c>
      <c r="E48" s="63">
        <v>35</v>
      </c>
      <c r="G48" s="64">
        <v>45</v>
      </c>
      <c r="H48" s="65">
        <v>3.8416595064211041</v>
      </c>
      <c r="J48" s="63">
        <v>45</v>
      </c>
      <c r="K48" s="66">
        <v>0.76899660338019982</v>
      </c>
      <c r="L48" s="66">
        <v>0.66899660338019984</v>
      </c>
      <c r="M48" s="66">
        <v>10.857651695919442</v>
      </c>
      <c r="N48" s="66">
        <v>9.2657205610802915</v>
      </c>
      <c r="P48" s="63">
        <v>45</v>
      </c>
      <c r="Q48" s="63">
        <v>21</v>
      </c>
      <c r="R48" s="63" t="s">
        <v>13</v>
      </c>
    </row>
    <row r="49" spans="1:18" x14ac:dyDescent="0.2">
      <c r="A49" s="63">
        <v>46</v>
      </c>
      <c r="B49" s="63">
        <v>66</v>
      </c>
      <c r="C49" s="63">
        <v>36</v>
      </c>
      <c r="D49" s="63">
        <v>49</v>
      </c>
      <c r="E49" s="63">
        <v>53</v>
      </c>
      <c r="G49" s="64">
        <v>46</v>
      </c>
      <c r="H49" s="65">
        <v>2.9314259636546169</v>
      </c>
      <c r="J49" s="63">
        <v>46</v>
      </c>
      <c r="K49" s="66">
        <v>10.542638171447427</v>
      </c>
      <c r="L49" s="66">
        <v>10.442638171447426</v>
      </c>
      <c r="M49" s="66">
        <v>8.4417158595163944</v>
      </c>
      <c r="N49" s="66">
        <v>12.185711370710816</v>
      </c>
      <c r="P49" s="63">
        <v>46</v>
      </c>
      <c r="Q49" s="63">
        <v>32</v>
      </c>
      <c r="R49" s="63" t="s">
        <v>13</v>
      </c>
    </row>
    <row r="50" spans="1:18" x14ac:dyDescent="0.2">
      <c r="A50" s="63">
        <v>47</v>
      </c>
      <c r="B50" s="63">
        <v>38</v>
      </c>
      <c r="C50" s="63">
        <v>13</v>
      </c>
      <c r="D50" s="63">
        <v>62</v>
      </c>
      <c r="E50" s="63">
        <v>32</v>
      </c>
      <c r="G50" s="64">
        <v>47</v>
      </c>
      <c r="H50" s="65">
        <v>4.0422015037975552</v>
      </c>
      <c r="J50" s="63">
        <v>47</v>
      </c>
      <c r="K50" s="66">
        <v>12.985314285230356</v>
      </c>
      <c r="L50" s="66">
        <v>12.885314285230354</v>
      </c>
      <c r="M50" s="66">
        <v>7.72804317932298</v>
      </c>
      <c r="N50" s="66">
        <v>17.176708583302599</v>
      </c>
      <c r="P50" s="63">
        <v>47</v>
      </c>
      <c r="Q50" s="63">
        <v>20</v>
      </c>
      <c r="R50" s="63">
        <v>5</v>
      </c>
    </row>
    <row r="51" spans="1:18" x14ac:dyDescent="0.2">
      <c r="A51" s="63">
        <v>48</v>
      </c>
      <c r="B51" s="63">
        <v>22</v>
      </c>
      <c r="C51" s="63">
        <v>52</v>
      </c>
      <c r="D51" s="63">
        <v>70</v>
      </c>
      <c r="E51" s="63">
        <v>35</v>
      </c>
      <c r="G51" s="64">
        <v>48</v>
      </c>
      <c r="H51" s="65">
        <v>3.8344069026698975</v>
      </c>
      <c r="J51" s="63">
        <v>48</v>
      </c>
      <c r="K51" s="66">
        <v>2.603221199783853</v>
      </c>
      <c r="L51" s="66">
        <v>2.5032211997838534</v>
      </c>
      <c r="M51" s="66">
        <v>10.764320040256234</v>
      </c>
      <c r="N51" s="66">
        <v>6.5</v>
      </c>
      <c r="P51" s="63">
        <v>48</v>
      </c>
      <c r="Q51" s="63">
        <v>46</v>
      </c>
      <c r="R51" s="63" t="s">
        <v>13</v>
      </c>
    </row>
    <row r="52" spans="1:18" x14ac:dyDescent="0.2">
      <c r="A52" s="63">
        <v>49</v>
      </c>
      <c r="B52" s="63">
        <v>31</v>
      </c>
      <c r="C52" s="63">
        <v>21</v>
      </c>
      <c r="D52" s="63">
        <v>40</v>
      </c>
      <c r="E52" s="63">
        <v>65</v>
      </c>
      <c r="G52" s="64">
        <v>49</v>
      </c>
      <c r="H52" s="65">
        <v>2.2000000000000002</v>
      </c>
      <c r="J52" s="63">
        <v>49</v>
      </c>
      <c r="K52" s="66">
        <v>16.581890209945456</v>
      </c>
      <c r="L52" s="66">
        <v>16.481890209945455</v>
      </c>
      <c r="M52" s="66">
        <v>14.486247496492567</v>
      </c>
      <c r="N52" s="66">
        <v>10.359071581032534</v>
      </c>
      <c r="P52" s="63">
        <v>49</v>
      </c>
      <c r="Q52" s="63">
        <v>31</v>
      </c>
      <c r="R52" s="63">
        <v>5</v>
      </c>
    </row>
    <row r="53" spans="1:18" x14ac:dyDescent="0.2">
      <c r="A53" s="63">
        <v>50</v>
      </c>
      <c r="B53" s="63">
        <v>40</v>
      </c>
      <c r="C53" s="63">
        <v>66</v>
      </c>
      <c r="D53" s="63">
        <v>88</v>
      </c>
      <c r="E53" s="63">
        <v>86</v>
      </c>
      <c r="G53" s="64">
        <v>50</v>
      </c>
      <c r="H53" s="65">
        <v>2.3199999999999998</v>
      </c>
      <c r="J53" s="63">
        <v>50</v>
      </c>
      <c r="K53" s="66">
        <v>17.114444412589524</v>
      </c>
      <c r="L53" s="66">
        <v>17.014444412589523</v>
      </c>
      <c r="M53" s="66">
        <v>8.7327803922707474</v>
      </c>
      <c r="N53" s="66">
        <v>1.9</v>
      </c>
      <c r="P53" s="63">
        <v>50</v>
      </c>
      <c r="Q53" s="63">
        <v>2</v>
      </c>
      <c r="R53" s="63" t="s">
        <v>13</v>
      </c>
    </row>
    <row r="54" spans="1:18" x14ac:dyDescent="0.2">
      <c r="A54" s="59"/>
      <c r="B54" s="60"/>
      <c r="C54" s="60"/>
      <c r="D54" s="60"/>
      <c r="E54" s="60"/>
      <c r="P54" s="63">
        <v>51</v>
      </c>
      <c r="Q54" s="63">
        <v>30</v>
      </c>
      <c r="R54" s="63" t="s">
        <v>13</v>
      </c>
    </row>
    <row r="55" spans="1:18" x14ac:dyDescent="0.2">
      <c r="A55" s="187"/>
      <c r="B55" s="187"/>
      <c r="C55" s="187"/>
      <c r="D55" s="187"/>
      <c r="E55" s="187"/>
      <c r="P55" s="63">
        <v>52</v>
      </c>
      <c r="Q55" s="63">
        <v>30</v>
      </c>
      <c r="R55" s="63" t="s">
        <v>13</v>
      </c>
    </row>
    <row r="56" spans="1:18" x14ac:dyDescent="0.2">
      <c r="A56" s="187"/>
      <c r="B56" s="187"/>
      <c r="C56" s="187"/>
      <c r="D56" s="187"/>
      <c r="E56" s="187"/>
      <c r="P56" s="63">
        <v>53</v>
      </c>
      <c r="Q56" s="63">
        <v>15</v>
      </c>
      <c r="R56" s="63" t="s">
        <v>13</v>
      </c>
    </row>
    <row r="57" spans="1:18" x14ac:dyDescent="0.2">
      <c r="A57" s="187"/>
      <c r="B57" s="187"/>
      <c r="C57" s="187"/>
      <c r="D57" s="187"/>
      <c r="E57" s="187"/>
      <c r="P57" s="63">
        <v>54</v>
      </c>
      <c r="Q57" s="63">
        <v>21</v>
      </c>
      <c r="R57" s="63" t="s">
        <v>13</v>
      </c>
    </row>
    <row r="58" spans="1:18" x14ac:dyDescent="0.2">
      <c r="P58" s="63">
        <v>55</v>
      </c>
      <c r="Q58" s="63">
        <v>17</v>
      </c>
      <c r="R58" s="63" t="s">
        <v>13</v>
      </c>
    </row>
    <row r="59" spans="1:18" x14ac:dyDescent="0.2">
      <c r="P59" s="63">
        <v>56</v>
      </c>
      <c r="Q59" s="63">
        <v>2</v>
      </c>
      <c r="R59" s="63" t="s">
        <v>13</v>
      </c>
    </row>
    <row r="60" spans="1:18" x14ac:dyDescent="0.2">
      <c r="P60" s="63">
        <v>57</v>
      </c>
      <c r="Q60" s="63">
        <v>42</v>
      </c>
      <c r="R60" s="63">
        <v>5</v>
      </c>
    </row>
    <row r="61" spans="1:18" x14ac:dyDescent="0.2">
      <c r="P61" s="63">
        <v>58</v>
      </c>
      <c r="Q61" s="63">
        <v>9</v>
      </c>
      <c r="R61" s="63" t="s">
        <v>13</v>
      </c>
    </row>
    <row r="62" spans="1:18" x14ac:dyDescent="0.2">
      <c r="P62" s="63">
        <v>59</v>
      </c>
      <c r="Q62" s="63">
        <v>19</v>
      </c>
      <c r="R62" s="63">
        <v>4</v>
      </c>
    </row>
    <row r="63" spans="1:18" x14ac:dyDescent="0.2">
      <c r="P63" s="63">
        <v>60</v>
      </c>
      <c r="Q63" s="63">
        <v>50</v>
      </c>
      <c r="R63" s="63" t="s">
        <v>13</v>
      </c>
    </row>
    <row r="64" spans="1:18" x14ac:dyDescent="0.2">
      <c r="P64" s="63">
        <v>61</v>
      </c>
      <c r="Q64" s="63">
        <v>49</v>
      </c>
      <c r="R64" s="63" t="s">
        <v>13</v>
      </c>
    </row>
    <row r="65" spans="16:18" x14ac:dyDescent="0.2">
      <c r="P65" s="63">
        <v>62</v>
      </c>
      <c r="Q65" s="63">
        <v>23</v>
      </c>
      <c r="R65" s="63">
        <v>5</v>
      </c>
    </row>
    <row r="66" spans="16:18" x14ac:dyDescent="0.2">
      <c r="P66" s="63">
        <v>63</v>
      </c>
      <c r="Q66" s="63">
        <v>16</v>
      </c>
      <c r="R66" s="63" t="s">
        <v>13</v>
      </c>
    </row>
    <row r="67" spans="16:18" x14ac:dyDescent="0.2">
      <c r="P67" s="63">
        <v>64</v>
      </c>
      <c r="Q67" s="63">
        <v>21</v>
      </c>
      <c r="R67" s="63">
        <v>5</v>
      </c>
    </row>
    <row r="68" spans="16:18" x14ac:dyDescent="0.2">
      <c r="P68" s="63">
        <v>65</v>
      </c>
      <c r="Q68" s="63">
        <v>10</v>
      </c>
      <c r="R68" s="63">
        <v>5</v>
      </c>
    </row>
    <row r="69" spans="16:18" x14ac:dyDescent="0.2">
      <c r="P69" s="63">
        <v>66</v>
      </c>
      <c r="Q69" s="63">
        <v>48</v>
      </c>
      <c r="R69" s="63" t="s">
        <v>13</v>
      </c>
    </row>
    <row r="70" spans="16:18" x14ac:dyDescent="0.2">
      <c r="P70" s="63">
        <v>67</v>
      </c>
      <c r="Q70" s="63">
        <v>12</v>
      </c>
      <c r="R70" s="63">
        <v>2</v>
      </c>
    </row>
    <row r="71" spans="16:18" x14ac:dyDescent="0.2">
      <c r="P71" s="63">
        <v>68</v>
      </c>
      <c r="Q71" s="63">
        <v>8</v>
      </c>
      <c r="R71" s="63">
        <v>1</v>
      </c>
    </row>
    <row r="72" spans="16:18" x14ac:dyDescent="0.2">
      <c r="P72" s="63">
        <v>69</v>
      </c>
      <c r="Q72" s="63">
        <v>41</v>
      </c>
      <c r="R72" s="63" t="s">
        <v>13</v>
      </c>
    </row>
    <row r="73" spans="16:18" x14ac:dyDescent="0.2">
      <c r="P73" s="63">
        <v>70</v>
      </c>
      <c r="Q73" s="63">
        <v>12</v>
      </c>
      <c r="R73" s="63">
        <v>5</v>
      </c>
    </row>
    <row r="74" spans="16:18" x14ac:dyDescent="0.2">
      <c r="P74" s="63">
        <v>71</v>
      </c>
      <c r="Q74" s="63">
        <v>9</v>
      </c>
      <c r="R74" s="63" t="s">
        <v>13</v>
      </c>
    </row>
    <row r="75" spans="16:18" x14ac:dyDescent="0.2">
      <c r="P75" s="63">
        <v>72</v>
      </c>
      <c r="Q75" s="63">
        <v>29</v>
      </c>
      <c r="R75" s="63">
        <v>5</v>
      </c>
    </row>
    <row r="76" spans="16:18" x14ac:dyDescent="0.2">
      <c r="P76" s="63">
        <v>73</v>
      </c>
      <c r="Q76" s="63">
        <v>32</v>
      </c>
      <c r="R76" s="63" t="s">
        <v>13</v>
      </c>
    </row>
    <row r="77" spans="16:18" x14ac:dyDescent="0.2">
      <c r="P77" s="63">
        <v>74</v>
      </c>
      <c r="Q77" s="63">
        <v>50</v>
      </c>
      <c r="R77" s="63" t="s">
        <v>13</v>
      </c>
    </row>
    <row r="78" spans="16:18" x14ac:dyDescent="0.2">
      <c r="P78" s="63">
        <v>75</v>
      </c>
      <c r="Q78" s="63">
        <v>20</v>
      </c>
      <c r="R78" s="63">
        <v>5</v>
      </c>
    </row>
    <row r="79" spans="16:18" x14ac:dyDescent="0.2">
      <c r="P79" s="63">
        <v>76</v>
      </c>
      <c r="Q79" s="63">
        <v>18</v>
      </c>
      <c r="R79" s="63">
        <v>5</v>
      </c>
    </row>
    <row r="80" spans="16:18" x14ac:dyDescent="0.2">
      <c r="P80" s="63">
        <v>77</v>
      </c>
      <c r="Q80" s="63">
        <v>6</v>
      </c>
      <c r="R80" s="63">
        <v>5</v>
      </c>
    </row>
    <row r="81" spans="16:18" x14ac:dyDescent="0.2">
      <c r="P81" s="63">
        <v>78</v>
      </c>
      <c r="Q81" s="63">
        <v>31</v>
      </c>
      <c r="R81" s="63">
        <v>5</v>
      </c>
    </row>
    <row r="82" spans="16:18" x14ac:dyDescent="0.2">
      <c r="P82" s="63">
        <v>79</v>
      </c>
      <c r="Q82" s="63">
        <v>21</v>
      </c>
      <c r="R82" s="63">
        <v>5</v>
      </c>
    </row>
    <row r="83" spans="16:18" x14ac:dyDescent="0.2">
      <c r="P83" s="63">
        <v>80</v>
      </c>
      <c r="Q83" s="63">
        <v>12</v>
      </c>
      <c r="R83" s="63" t="s">
        <v>13</v>
      </c>
    </row>
    <row r="84" spans="16:18" x14ac:dyDescent="0.2">
      <c r="P84" s="63">
        <v>81</v>
      </c>
      <c r="Q84" s="63">
        <v>47</v>
      </c>
      <c r="R84" s="63" t="s">
        <v>13</v>
      </c>
    </row>
    <row r="85" spans="16:18" x14ac:dyDescent="0.2">
      <c r="P85" s="63">
        <v>82</v>
      </c>
      <c r="Q85" s="63">
        <v>26</v>
      </c>
      <c r="R85" s="63">
        <v>2</v>
      </c>
    </row>
    <row r="86" spans="16:18" x14ac:dyDescent="0.2">
      <c r="P86" s="63">
        <v>83</v>
      </c>
      <c r="Q86" s="63">
        <v>22</v>
      </c>
      <c r="R86" s="63">
        <v>5</v>
      </c>
    </row>
    <row r="87" spans="16:18" x14ac:dyDescent="0.2">
      <c r="P87" s="63">
        <v>84</v>
      </c>
      <c r="Q87" s="63">
        <v>49</v>
      </c>
      <c r="R87" s="63" t="s">
        <v>13</v>
      </c>
    </row>
    <row r="88" spans="16:18" x14ac:dyDescent="0.2">
      <c r="P88" s="63">
        <v>85</v>
      </c>
      <c r="Q88" s="63">
        <v>30</v>
      </c>
      <c r="R88" s="63" t="s">
        <v>13</v>
      </c>
    </row>
    <row r="89" spans="16:18" x14ac:dyDescent="0.2">
      <c r="P89" s="63">
        <v>86</v>
      </c>
      <c r="Q89" s="63">
        <v>8</v>
      </c>
      <c r="R89" s="63" t="s">
        <v>13</v>
      </c>
    </row>
    <row r="90" spans="16:18" x14ac:dyDescent="0.2">
      <c r="P90" s="63">
        <v>87</v>
      </c>
      <c r="Q90" s="63">
        <v>3</v>
      </c>
      <c r="R90" s="63">
        <v>5</v>
      </c>
    </row>
    <row r="91" spans="16:18" x14ac:dyDescent="0.2">
      <c r="P91" s="63">
        <v>88</v>
      </c>
      <c r="Q91" s="63">
        <v>27</v>
      </c>
      <c r="R91" s="63" t="s">
        <v>13</v>
      </c>
    </row>
    <row r="92" spans="16:18" x14ac:dyDescent="0.2">
      <c r="P92" s="63">
        <v>89</v>
      </c>
      <c r="Q92" s="63">
        <v>17</v>
      </c>
      <c r="R92" s="63" t="s">
        <v>13</v>
      </c>
    </row>
    <row r="93" spans="16:18" x14ac:dyDescent="0.2">
      <c r="P93" s="63">
        <v>90</v>
      </c>
      <c r="Q93" s="63">
        <v>40</v>
      </c>
      <c r="R93" s="63" t="s">
        <v>13</v>
      </c>
    </row>
    <row r="94" spans="16:18" x14ac:dyDescent="0.2">
      <c r="P94" s="63">
        <v>91</v>
      </c>
      <c r="Q94" s="63">
        <v>46</v>
      </c>
      <c r="R94" s="63">
        <v>2</v>
      </c>
    </row>
    <row r="95" spans="16:18" x14ac:dyDescent="0.2">
      <c r="P95" s="63">
        <v>92</v>
      </c>
      <c r="Q95" s="63">
        <v>14</v>
      </c>
      <c r="R95" s="63">
        <v>5</v>
      </c>
    </row>
    <row r="96" spans="16:18" x14ac:dyDescent="0.2">
      <c r="P96" s="63">
        <v>93</v>
      </c>
      <c r="Q96" s="63">
        <v>38</v>
      </c>
      <c r="R96" s="63">
        <v>5</v>
      </c>
    </row>
    <row r="97" spans="16:18" x14ac:dyDescent="0.2">
      <c r="P97" s="63">
        <v>94</v>
      </c>
      <c r="Q97" s="63">
        <v>28</v>
      </c>
      <c r="R97" s="63">
        <v>5</v>
      </c>
    </row>
    <row r="98" spans="16:18" x14ac:dyDescent="0.2">
      <c r="P98" s="63">
        <v>95</v>
      </c>
      <c r="Q98" s="63">
        <v>44</v>
      </c>
      <c r="R98" s="63">
        <v>4</v>
      </c>
    </row>
    <row r="99" spans="16:18" x14ac:dyDescent="0.2">
      <c r="P99" s="63">
        <v>96</v>
      </c>
      <c r="Q99" s="63">
        <v>50</v>
      </c>
      <c r="R99" s="63">
        <v>2</v>
      </c>
    </row>
    <row r="100" spans="16:18" x14ac:dyDescent="0.2">
      <c r="P100" s="63">
        <v>97</v>
      </c>
      <c r="Q100" s="63">
        <v>38</v>
      </c>
      <c r="R100" s="63">
        <v>5</v>
      </c>
    </row>
    <row r="101" spans="16:18" x14ac:dyDescent="0.2">
      <c r="P101" s="63">
        <v>98</v>
      </c>
      <c r="Q101" s="63">
        <v>23</v>
      </c>
      <c r="R101" s="63">
        <v>4</v>
      </c>
    </row>
    <row r="102" spans="16:18" x14ac:dyDescent="0.2">
      <c r="P102" s="63">
        <v>99</v>
      </c>
      <c r="Q102" s="63">
        <v>6</v>
      </c>
      <c r="R102" s="63">
        <v>5</v>
      </c>
    </row>
    <row r="103" spans="16:18" x14ac:dyDescent="0.2">
      <c r="P103" s="63">
        <v>100</v>
      </c>
      <c r="Q103" s="63">
        <v>49</v>
      </c>
      <c r="R103" s="63" t="s">
        <v>13</v>
      </c>
    </row>
    <row r="104" spans="16:18" x14ac:dyDescent="0.2">
      <c r="P104" s="63">
        <v>101</v>
      </c>
      <c r="Q104" s="63">
        <v>10</v>
      </c>
      <c r="R104" s="63" t="s">
        <v>13</v>
      </c>
    </row>
    <row r="105" spans="16:18" x14ac:dyDescent="0.2">
      <c r="P105" s="63">
        <v>102</v>
      </c>
      <c r="Q105" s="63">
        <v>6</v>
      </c>
      <c r="R105" s="63">
        <v>5</v>
      </c>
    </row>
    <row r="106" spans="16:18" x14ac:dyDescent="0.2">
      <c r="P106" s="63">
        <v>103</v>
      </c>
      <c r="Q106" s="63">
        <v>32</v>
      </c>
      <c r="R106" s="63" t="s">
        <v>13</v>
      </c>
    </row>
    <row r="107" spans="16:18" x14ac:dyDescent="0.2">
      <c r="P107" s="63">
        <v>104</v>
      </c>
      <c r="Q107" s="63">
        <v>50</v>
      </c>
      <c r="R107" s="63" t="s">
        <v>13</v>
      </c>
    </row>
    <row r="108" spans="16:18" x14ac:dyDescent="0.2">
      <c r="P108" s="63">
        <v>105</v>
      </c>
      <c r="Q108" s="63">
        <v>32</v>
      </c>
      <c r="R108" s="63" t="s">
        <v>13</v>
      </c>
    </row>
    <row r="109" spans="16:18" x14ac:dyDescent="0.2">
      <c r="P109" s="63">
        <v>106</v>
      </c>
      <c r="Q109" s="63">
        <v>17</v>
      </c>
      <c r="R109" s="63" t="s">
        <v>13</v>
      </c>
    </row>
    <row r="110" spans="16:18" x14ac:dyDescent="0.2">
      <c r="P110" s="63">
        <v>107</v>
      </c>
      <c r="Q110" s="63">
        <v>12</v>
      </c>
      <c r="R110" s="63">
        <v>2</v>
      </c>
    </row>
    <row r="111" spans="16:18" x14ac:dyDescent="0.2">
      <c r="P111" s="63">
        <v>108</v>
      </c>
      <c r="Q111" s="63">
        <v>15</v>
      </c>
      <c r="R111" s="63">
        <v>2</v>
      </c>
    </row>
    <row r="112" spans="16:18" x14ac:dyDescent="0.2">
      <c r="P112" s="63">
        <v>109</v>
      </c>
      <c r="Q112" s="63">
        <v>33</v>
      </c>
      <c r="R112" s="63">
        <v>4</v>
      </c>
    </row>
    <row r="113" spans="16:18" x14ac:dyDescent="0.2">
      <c r="P113" s="63">
        <v>110</v>
      </c>
      <c r="Q113" s="63">
        <v>43</v>
      </c>
      <c r="R113" s="63" t="s">
        <v>13</v>
      </c>
    </row>
    <row r="114" spans="16:18" x14ac:dyDescent="0.2">
      <c r="P114" s="63">
        <v>111</v>
      </c>
      <c r="Q114" s="63">
        <v>40</v>
      </c>
      <c r="R114" s="63">
        <v>1</v>
      </c>
    </row>
    <row r="115" spans="16:18" x14ac:dyDescent="0.2">
      <c r="P115" s="63">
        <v>112</v>
      </c>
      <c r="Q115" s="63">
        <v>17</v>
      </c>
      <c r="R115" s="63">
        <v>2</v>
      </c>
    </row>
    <row r="116" spans="16:18" x14ac:dyDescent="0.2">
      <c r="P116" s="63">
        <v>113</v>
      </c>
      <c r="Q116" s="63">
        <v>50</v>
      </c>
      <c r="R116" s="63" t="s">
        <v>13</v>
      </c>
    </row>
    <row r="117" spans="16:18" x14ac:dyDescent="0.2">
      <c r="P117" s="63">
        <v>114</v>
      </c>
      <c r="Q117" s="63">
        <v>15</v>
      </c>
      <c r="R117" s="63">
        <v>5</v>
      </c>
    </row>
    <row r="118" spans="16:18" x14ac:dyDescent="0.2">
      <c r="P118" s="63">
        <v>115</v>
      </c>
      <c r="Q118" s="63">
        <v>37</v>
      </c>
      <c r="R118" s="63">
        <v>5</v>
      </c>
    </row>
    <row r="119" spans="16:18" x14ac:dyDescent="0.2">
      <c r="P119" s="63">
        <v>116</v>
      </c>
      <c r="Q119" s="63">
        <v>16</v>
      </c>
      <c r="R119" s="63">
        <v>5</v>
      </c>
    </row>
    <row r="120" spans="16:18" x14ac:dyDescent="0.2">
      <c r="P120" s="63">
        <v>117</v>
      </c>
      <c r="Q120" s="63">
        <v>32</v>
      </c>
      <c r="R120" s="63" t="s">
        <v>13</v>
      </c>
    </row>
    <row r="121" spans="16:18" x14ac:dyDescent="0.2">
      <c r="P121" s="63">
        <v>118</v>
      </c>
      <c r="Q121" s="63">
        <v>26</v>
      </c>
      <c r="R121" s="63">
        <v>2</v>
      </c>
    </row>
    <row r="122" spans="16:18" x14ac:dyDescent="0.2">
      <c r="P122" s="63">
        <v>119</v>
      </c>
      <c r="Q122" s="63">
        <v>32</v>
      </c>
      <c r="R122" s="63" t="s">
        <v>13</v>
      </c>
    </row>
    <row r="123" spans="16:18" x14ac:dyDescent="0.2">
      <c r="P123" s="63">
        <v>120</v>
      </c>
      <c r="Q123" s="63">
        <v>39</v>
      </c>
      <c r="R123" s="63" t="s">
        <v>13</v>
      </c>
    </row>
    <row r="124" spans="16:18" x14ac:dyDescent="0.2">
      <c r="P124" s="63">
        <v>121</v>
      </c>
      <c r="Q124" s="63">
        <v>10</v>
      </c>
      <c r="R124" s="63" t="s">
        <v>13</v>
      </c>
    </row>
    <row r="125" spans="16:18" x14ac:dyDescent="0.2">
      <c r="P125" s="63">
        <v>122</v>
      </c>
      <c r="Q125" s="63">
        <v>31</v>
      </c>
      <c r="R125" s="63">
        <v>5</v>
      </c>
    </row>
    <row r="126" spans="16:18" x14ac:dyDescent="0.2">
      <c r="P126" s="63">
        <v>123</v>
      </c>
      <c r="Q126" s="63">
        <v>13</v>
      </c>
      <c r="R126" s="63">
        <v>2</v>
      </c>
    </row>
    <row r="127" spans="16:18" x14ac:dyDescent="0.2">
      <c r="P127" s="63">
        <v>124</v>
      </c>
      <c r="Q127" s="63">
        <v>25</v>
      </c>
      <c r="R127" s="63" t="s">
        <v>13</v>
      </c>
    </row>
    <row r="128" spans="16:18" x14ac:dyDescent="0.2">
      <c r="P128" s="63">
        <v>125</v>
      </c>
      <c r="Q128" s="63">
        <v>41</v>
      </c>
      <c r="R128" s="63" t="s">
        <v>13</v>
      </c>
    </row>
    <row r="129" spans="16:18" x14ac:dyDescent="0.2">
      <c r="P129" s="63">
        <v>126</v>
      </c>
      <c r="Q129" s="63">
        <v>29</v>
      </c>
      <c r="R129" s="63" t="s">
        <v>13</v>
      </c>
    </row>
    <row r="130" spans="16:18" x14ac:dyDescent="0.2">
      <c r="P130" s="63">
        <v>127</v>
      </c>
      <c r="Q130" s="63">
        <v>50</v>
      </c>
      <c r="R130" s="63" t="s">
        <v>13</v>
      </c>
    </row>
    <row r="131" spans="16:18" x14ac:dyDescent="0.2">
      <c r="P131" s="63">
        <v>128</v>
      </c>
      <c r="Q131" s="63">
        <v>10</v>
      </c>
      <c r="R131" s="63" t="s">
        <v>13</v>
      </c>
    </row>
    <row r="132" spans="16:18" x14ac:dyDescent="0.2">
      <c r="P132" s="63">
        <v>129</v>
      </c>
      <c r="Q132" s="63">
        <v>16</v>
      </c>
      <c r="R132" s="63">
        <v>5</v>
      </c>
    </row>
    <row r="133" spans="16:18" x14ac:dyDescent="0.2">
      <c r="P133" s="63">
        <v>130</v>
      </c>
      <c r="Q133" s="63">
        <v>7</v>
      </c>
      <c r="R133" s="63" t="s">
        <v>13</v>
      </c>
    </row>
    <row r="134" spans="16:18" x14ac:dyDescent="0.2">
      <c r="P134" s="63">
        <v>131</v>
      </c>
      <c r="Q134" s="63">
        <v>45</v>
      </c>
      <c r="R134" s="63" t="s">
        <v>13</v>
      </c>
    </row>
    <row r="135" spans="16:18" x14ac:dyDescent="0.2">
      <c r="P135" s="63">
        <v>132</v>
      </c>
      <c r="Q135" s="63">
        <v>41</v>
      </c>
      <c r="R135" s="63">
        <v>2</v>
      </c>
    </row>
    <row r="136" spans="16:18" x14ac:dyDescent="0.2">
      <c r="P136" s="63">
        <v>133</v>
      </c>
      <c r="Q136" s="63">
        <v>40</v>
      </c>
      <c r="R136" s="63">
        <v>2</v>
      </c>
    </row>
    <row r="137" spans="16:18" x14ac:dyDescent="0.2">
      <c r="P137" s="63">
        <v>134</v>
      </c>
      <c r="Q137" s="63">
        <v>11</v>
      </c>
      <c r="R137" s="63">
        <v>5</v>
      </c>
    </row>
    <row r="138" spans="16:18" x14ac:dyDescent="0.2">
      <c r="P138" s="63">
        <v>135</v>
      </c>
      <c r="Q138" s="63">
        <v>2</v>
      </c>
      <c r="R138" s="63" t="s">
        <v>13</v>
      </c>
    </row>
    <row r="139" spans="16:18" x14ac:dyDescent="0.2">
      <c r="P139" s="63">
        <v>136</v>
      </c>
      <c r="Q139" s="63">
        <v>31</v>
      </c>
      <c r="R139" s="63">
        <v>5</v>
      </c>
    </row>
    <row r="140" spans="16:18" x14ac:dyDescent="0.2">
      <c r="P140" s="63">
        <v>137</v>
      </c>
      <c r="Q140" s="63">
        <v>12</v>
      </c>
      <c r="R140" s="63">
        <v>5</v>
      </c>
    </row>
    <row r="141" spans="16:18" x14ac:dyDescent="0.2">
      <c r="P141" s="63">
        <v>138</v>
      </c>
      <c r="Q141" s="63">
        <v>32</v>
      </c>
      <c r="R141" s="63" t="s">
        <v>13</v>
      </c>
    </row>
    <row r="142" spans="16:18" x14ac:dyDescent="0.2">
      <c r="P142" s="63">
        <v>139</v>
      </c>
      <c r="Q142" s="63">
        <v>26</v>
      </c>
      <c r="R142" s="63" t="s">
        <v>13</v>
      </c>
    </row>
    <row r="143" spans="16:18" x14ac:dyDescent="0.2">
      <c r="P143" s="63">
        <v>140</v>
      </c>
      <c r="Q143" s="63">
        <v>46</v>
      </c>
      <c r="R143" s="63">
        <v>2</v>
      </c>
    </row>
    <row r="144" spans="16:18" x14ac:dyDescent="0.2">
      <c r="P144" s="63">
        <v>141</v>
      </c>
      <c r="Q144" s="63">
        <v>16</v>
      </c>
      <c r="R144" s="63" t="s">
        <v>13</v>
      </c>
    </row>
    <row r="145" spans="16:18" x14ac:dyDescent="0.2">
      <c r="P145" s="63">
        <v>142</v>
      </c>
      <c r="Q145" s="63">
        <v>3</v>
      </c>
      <c r="R145" s="63">
        <v>5</v>
      </c>
    </row>
    <row r="146" spans="16:18" x14ac:dyDescent="0.2">
      <c r="P146" s="63">
        <v>143</v>
      </c>
      <c r="Q146" s="63">
        <v>30</v>
      </c>
      <c r="R146" s="63" t="s">
        <v>13</v>
      </c>
    </row>
    <row r="147" spans="16:18" x14ac:dyDescent="0.2">
      <c r="P147" s="63">
        <v>144</v>
      </c>
      <c r="Q147" s="63">
        <v>1</v>
      </c>
      <c r="R147" s="63">
        <v>5</v>
      </c>
    </row>
    <row r="148" spans="16:18" x14ac:dyDescent="0.2">
      <c r="P148" s="63">
        <v>145</v>
      </c>
      <c r="Q148" s="63">
        <v>30</v>
      </c>
      <c r="R148" s="63" t="s">
        <v>13</v>
      </c>
    </row>
    <row r="149" spans="16:18" x14ac:dyDescent="0.2">
      <c r="P149" s="63">
        <v>146</v>
      </c>
      <c r="Q149" s="63">
        <v>32</v>
      </c>
      <c r="R149" s="63" t="s">
        <v>13</v>
      </c>
    </row>
    <row r="150" spans="16:18" x14ac:dyDescent="0.2">
      <c r="P150" s="63">
        <v>147</v>
      </c>
      <c r="Q150" s="63">
        <v>36</v>
      </c>
      <c r="R150" s="63" t="s">
        <v>13</v>
      </c>
    </row>
    <row r="151" spans="16:18" x14ac:dyDescent="0.2">
      <c r="P151" s="63">
        <v>148</v>
      </c>
      <c r="Q151" s="63">
        <v>26</v>
      </c>
      <c r="R151" s="63" t="s">
        <v>13</v>
      </c>
    </row>
    <row r="152" spans="16:18" x14ac:dyDescent="0.2">
      <c r="P152" s="63">
        <v>149</v>
      </c>
      <c r="Q152" s="63">
        <v>26</v>
      </c>
      <c r="R152" s="63" t="s">
        <v>13</v>
      </c>
    </row>
    <row r="153" spans="16:18" x14ac:dyDescent="0.2">
      <c r="P153" s="63">
        <v>150</v>
      </c>
      <c r="Q153" s="63">
        <v>48</v>
      </c>
      <c r="R153" s="63">
        <v>5</v>
      </c>
    </row>
    <row r="154" spans="16:18" x14ac:dyDescent="0.2">
      <c r="P154" s="63">
        <v>151</v>
      </c>
      <c r="Q154" s="63">
        <v>11</v>
      </c>
      <c r="R154" s="63">
        <v>5</v>
      </c>
    </row>
    <row r="155" spans="16:18" x14ac:dyDescent="0.2">
      <c r="P155" s="63">
        <v>152</v>
      </c>
      <c r="Q155" s="63">
        <v>10</v>
      </c>
      <c r="R155" s="63">
        <v>5</v>
      </c>
    </row>
    <row r="156" spans="16:18" x14ac:dyDescent="0.2">
      <c r="P156" s="63">
        <v>153</v>
      </c>
      <c r="Q156" s="63">
        <v>27</v>
      </c>
      <c r="R156" s="63">
        <v>4</v>
      </c>
    </row>
    <row r="157" spans="16:18" x14ac:dyDescent="0.2">
      <c r="P157" s="63">
        <v>154</v>
      </c>
      <c r="Q157" s="63">
        <v>17</v>
      </c>
      <c r="R157" s="63">
        <v>5</v>
      </c>
    </row>
    <row r="158" spans="16:18" x14ac:dyDescent="0.2">
      <c r="P158" s="63">
        <v>155</v>
      </c>
      <c r="Q158" s="63">
        <v>42</v>
      </c>
      <c r="R158" s="63">
        <v>5</v>
      </c>
    </row>
    <row r="159" spans="16:18" x14ac:dyDescent="0.2">
      <c r="P159" s="63">
        <v>156</v>
      </c>
      <c r="Q159" s="63">
        <v>39</v>
      </c>
      <c r="R159" s="63" t="s">
        <v>13</v>
      </c>
    </row>
    <row r="160" spans="16:18" x14ac:dyDescent="0.2">
      <c r="P160" s="63">
        <v>157</v>
      </c>
      <c r="Q160" s="63">
        <v>37</v>
      </c>
      <c r="R160" s="63">
        <v>5</v>
      </c>
    </row>
    <row r="161" spans="16:18" x14ac:dyDescent="0.2">
      <c r="P161" s="63">
        <v>158</v>
      </c>
      <c r="Q161" s="63">
        <v>33</v>
      </c>
      <c r="R161" s="63">
        <v>5</v>
      </c>
    </row>
    <row r="162" spans="16:18" x14ac:dyDescent="0.2">
      <c r="P162" s="63">
        <v>159</v>
      </c>
      <c r="Q162" s="63">
        <v>41</v>
      </c>
      <c r="R162" s="63" t="s">
        <v>13</v>
      </c>
    </row>
    <row r="163" spans="16:18" x14ac:dyDescent="0.2">
      <c r="P163" s="63">
        <v>160</v>
      </c>
      <c r="Q163" s="63">
        <v>15</v>
      </c>
      <c r="R163" s="63" t="s">
        <v>13</v>
      </c>
    </row>
    <row r="164" spans="16:18" x14ac:dyDescent="0.2">
      <c r="P164" s="63">
        <v>161</v>
      </c>
      <c r="Q164" s="63">
        <v>50</v>
      </c>
      <c r="R164" s="63" t="s">
        <v>13</v>
      </c>
    </row>
    <row r="165" spans="16:18" x14ac:dyDescent="0.2">
      <c r="P165" s="63">
        <v>162</v>
      </c>
      <c r="Q165" s="63">
        <v>27</v>
      </c>
      <c r="R165" s="63">
        <v>5</v>
      </c>
    </row>
    <row r="166" spans="16:18" x14ac:dyDescent="0.2">
      <c r="P166" s="63">
        <v>163</v>
      </c>
      <c r="Q166" s="63">
        <v>22</v>
      </c>
      <c r="R166" s="63">
        <v>3</v>
      </c>
    </row>
    <row r="167" spans="16:18" x14ac:dyDescent="0.2">
      <c r="P167" s="63">
        <v>164</v>
      </c>
      <c r="Q167" s="63">
        <v>1</v>
      </c>
      <c r="R167" s="63" t="s">
        <v>13</v>
      </c>
    </row>
    <row r="168" spans="16:18" x14ac:dyDescent="0.2">
      <c r="P168" s="63">
        <v>165</v>
      </c>
      <c r="Q168" s="63">
        <v>24</v>
      </c>
      <c r="R168" s="63" t="s">
        <v>13</v>
      </c>
    </row>
    <row r="169" spans="16:18" x14ac:dyDescent="0.2">
      <c r="P169" s="63">
        <v>166</v>
      </c>
      <c r="Q169" s="63">
        <v>16</v>
      </c>
      <c r="R169" s="63">
        <v>5</v>
      </c>
    </row>
    <row r="170" spans="16:18" x14ac:dyDescent="0.2">
      <c r="P170" s="63">
        <v>167</v>
      </c>
      <c r="Q170" s="63">
        <v>28</v>
      </c>
      <c r="R170" s="63">
        <v>5</v>
      </c>
    </row>
    <row r="171" spans="16:18" x14ac:dyDescent="0.2">
      <c r="P171" s="63">
        <v>168</v>
      </c>
      <c r="Q171" s="63">
        <v>17</v>
      </c>
      <c r="R171" s="63" t="s">
        <v>13</v>
      </c>
    </row>
    <row r="172" spans="16:18" x14ac:dyDescent="0.2">
      <c r="P172" s="63">
        <v>169</v>
      </c>
      <c r="Q172" s="63">
        <v>5</v>
      </c>
      <c r="R172" s="63">
        <v>4</v>
      </c>
    </row>
    <row r="173" spans="16:18" x14ac:dyDescent="0.2">
      <c r="P173" s="63">
        <v>170</v>
      </c>
      <c r="Q173" s="63">
        <v>14</v>
      </c>
      <c r="R173" s="63">
        <v>5</v>
      </c>
    </row>
    <row r="174" spans="16:18" x14ac:dyDescent="0.2">
      <c r="P174" s="63">
        <v>171</v>
      </c>
      <c r="Q174" s="63">
        <v>26</v>
      </c>
      <c r="R174" s="63">
        <v>5</v>
      </c>
    </row>
    <row r="175" spans="16:18" x14ac:dyDescent="0.2">
      <c r="P175" s="63">
        <v>172</v>
      </c>
      <c r="Q175" s="63">
        <v>31</v>
      </c>
      <c r="R175" s="63">
        <v>5</v>
      </c>
    </row>
    <row r="176" spans="16:18" x14ac:dyDescent="0.2">
      <c r="P176" s="63">
        <v>173</v>
      </c>
      <c r="Q176" s="63">
        <v>4</v>
      </c>
      <c r="R176" s="63">
        <v>5</v>
      </c>
    </row>
    <row r="177" spans="16:18" x14ac:dyDescent="0.2">
      <c r="P177" s="63">
        <v>174</v>
      </c>
      <c r="Q177" s="63">
        <v>3</v>
      </c>
      <c r="R177" s="63" t="s">
        <v>13</v>
      </c>
    </row>
    <row r="178" spans="16:18" x14ac:dyDescent="0.2">
      <c r="P178" s="63">
        <v>175</v>
      </c>
      <c r="Q178" s="63">
        <v>10</v>
      </c>
      <c r="R178" s="63">
        <v>5</v>
      </c>
    </row>
    <row r="179" spans="16:18" x14ac:dyDescent="0.2">
      <c r="P179" s="63">
        <v>176</v>
      </c>
      <c r="Q179" s="63">
        <v>25</v>
      </c>
      <c r="R179" s="63">
        <v>5</v>
      </c>
    </row>
    <row r="180" spans="16:18" x14ac:dyDescent="0.2">
      <c r="P180" s="63">
        <v>177</v>
      </c>
      <c r="Q180" s="63">
        <v>19</v>
      </c>
      <c r="R180" s="63">
        <v>5</v>
      </c>
    </row>
    <row r="181" spans="16:18" x14ac:dyDescent="0.2">
      <c r="P181" s="63">
        <v>178</v>
      </c>
      <c r="Q181" s="63">
        <v>17</v>
      </c>
      <c r="R181" s="63" t="s">
        <v>13</v>
      </c>
    </row>
    <row r="182" spans="16:18" x14ac:dyDescent="0.2">
      <c r="P182" s="63">
        <v>179</v>
      </c>
      <c r="Q182" s="63">
        <v>3</v>
      </c>
      <c r="R182" s="63">
        <v>5</v>
      </c>
    </row>
    <row r="183" spans="16:18" x14ac:dyDescent="0.2">
      <c r="P183" s="63">
        <v>180</v>
      </c>
      <c r="Q183" s="63">
        <v>24</v>
      </c>
      <c r="R183" s="63">
        <v>4</v>
      </c>
    </row>
    <row r="184" spans="16:18" x14ac:dyDescent="0.2">
      <c r="P184" s="63">
        <v>181</v>
      </c>
      <c r="Q184" s="63">
        <v>22</v>
      </c>
      <c r="R184" s="63" t="s">
        <v>13</v>
      </c>
    </row>
    <row r="185" spans="16:18" x14ac:dyDescent="0.2">
      <c r="P185" s="63">
        <v>182</v>
      </c>
      <c r="Q185" s="63">
        <v>41</v>
      </c>
      <c r="R185" s="63">
        <v>2</v>
      </c>
    </row>
    <row r="186" spans="16:18" x14ac:dyDescent="0.2">
      <c r="P186" s="63">
        <v>183</v>
      </c>
      <c r="Q186" s="63">
        <v>2</v>
      </c>
      <c r="R186" s="63">
        <v>2</v>
      </c>
    </row>
    <row r="187" spans="16:18" x14ac:dyDescent="0.2">
      <c r="P187" s="63">
        <v>184</v>
      </c>
      <c r="Q187" s="63">
        <v>1</v>
      </c>
      <c r="R187" s="63">
        <v>5</v>
      </c>
    </row>
    <row r="188" spans="16:18" x14ac:dyDescent="0.2">
      <c r="P188" s="63">
        <v>185</v>
      </c>
      <c r="Q188" s="63">
        <v>26</v>
      </c>
      <c r="R188" s="63">
        <v>1</v>
      </c>
    </row>
    <row r="189" spans="16:18" x14ac:dyDescent="0.2">
      <c r="P189" s="63">
        <v>186</v>
      </c>
      <c r="Q189" s="63">
        <v>32</v>
      </c>
      <c r="R189" s="63" t="s">
        <v>13</v>
      </c>
    </row>
    <row r="190" spans="16:18" x14ac:dyDescent="0.2">
      <c r="P190" s="63">
        <v>187</v>
      </c>
      <c r="Q190" s="63">
        <v>2</v>
      </c>
      <c r="R190" s="63" t="s">
        <v>13</v>
      </c>
    </row>
    <row r="191" spans="16:18" x14ac:dyDescent="0.2">
      <c r="P191" s="63">
        <v>188</v>
      </c>
      <c r="Q191" s="63">
        <v>35</v>
      </c>
      <c r="R191" s="63">
        <v>5</v>
      </c>
    </row>
    <row r="192" spans="16:18" x14ac:dyDescent="0.2">
      <c r="P192" s="63">
        <v>189</v>
      </c>
      <c r="Q192" s="63">
        <v>41</v>
      </c>
      <c r="R192" s="63">
        <v>5</v>
      </c>
    </row>
    <row r="193" spans="16:18" x14ac:dyDescent="0.2">
      <c r="P193" s="63">
        <v>190</v>
      </c>
      <c r="Q193" s="63">
        <v>40</v>
      </c>
      <c r="R193" s="63" t="s">
        <v>13</v>
      </c>
    </row>
    <row r="194" spans="16:18" x14ac:dyDescent="0.2">
      <c r="P194" s="63">
        <v>191</v>
      </c>
      <c r="Q194" s="63">
        <v>23</v>
      </c>
      <c r="R194" s="63">
        <v>4</v>
      </c>
    </row>
    <row r="195" spans="16:18" x14ac:dyDescent="0.2">
      <c r="P195" s="63">
        <v>192</v>
      </c>
      <c r="Q195" s="63">
        <v>15</v>
      </c>
      <c r="R195" s="63" t="s">
        <v>13</v>
      </c>
    </row>
    <row r="196" spans="16:18" x14ac:dyDescent="0.2">
      <c r="P196" s="63">
        <v>193</v>
      </c>
      <c r="Q196" s="63">
        <v>25</v>
      </c>
      <c r="R196" s="63">
        <v>5</v>
      </c>
    </row>
    <row r="197" spans="16:18" x14ac:dyDescent="0.2">
      <c r="P197" s="63">
        <v>194</v>
      </c>
      <c r="Q197" s="63">
        <v>3</v>
      </c>
      <c r="R197" s="63">
        <v>5</v>
      </c>
    </row>
    <row r="198" spans="16:18" x14ac:dyDescent="0.2">
      <c r="P198" s="63">
        <v>195</v>
      </c>
      <c r="Q198" s="63">
        <v>2</v>
      </c>
      <c r="R198" s="63">
        <v>2</v>
      </c>
    </row>
    <row r="199" spans="16:18" x14ac:dyDescent="0.2">
      <c r="P199" s="63">
        <v>196</v>
      </c>
      <c r="Q199" s="63">
        <v>2</v>
      </c>
      <c r="R199" s="63" t="s">
        <v>13</v>
      </c>
    </row>
    <row r="200" spans="16:18" x14ac:dyDescent="0.2">
      <c r="P200" s="63">
        <v>197</v>
      </c>
      <c r="Q200" s="63">
        <v>1</v>
      </c>
      <c r="R200" s="63">
        <v>5</v>
      </c>
    </row>
    <row r="201" spans="16:18" x14ac:dyDescent="0.2">
      <c r="P201" s="63">
        <v>198</v>
      </c>
      <c r="Q201" s="63">
        <v>16</v>
      </c>
      <c r="R201" s="63" t="s">
        <v>13</v>
      </c>
    </row>
    <row r="202" spans="16:18" x14ac:dyDescent="0.2">
      <c r="P202" s="63">
        <v>199</v>
      </c>
      <c r="Q202" s="63">
        <v>35</v>
      </c>
      <c r="R202" s="63">
        <v>5</v>
      </c>
    </row>
    <row r="203" spans="16:18" x14ac:dyDescent="0.2">
      <c r="P203" s="63">
        <v>200</v>
      </c>
      <c r="Q203" s="63">
        <v>50</v>
      </c>
      <c r="R203" s="63" t="s">
        <v>13</v>
      </c>
    </row>
    <row r="204" spans="16:18" x14ac:dyDescent="0.2">
      <c r="P204" s="63">
        <v>201</v>
      </c>
      <c r="Q204" s="63">
        <v>41</v>
      </c>
      <c r="R204" s="63">
        <v>2</v>
      </c>
    </row>
    <row r="205" spans="16:18" x14ac:dyDescent="0.2">
      <c r="P205" s="63">
        <v>202</v>
      </c>
      <c r="Q205" s="63">
        <v>27</v>
      </c>
      <c r="R205" s="63">
        <v>5</v>
      </c>
    </row>
    <row r="206" spans="16:18" x14ac:dyDescent="0.2">
      <c r="P206" s="63">
        <v>203</v>
      </c>
      <c r="Q206" s="63">
        <v>40</v>
      </c>
      <c r="R206" s="63" t="s">
        <v>13</v>
      </c>
    </row>
    <row r="207" spans="16:18" x14ac:dyDescent="0.2">
      <c r="P207" s="63">
        <v>204</v>
      </c>
      <c r="Q207" s="63">
        <v>43</v>
      </c>
      <c r="R207" s="63" t="s">
        <v>13</v>
      </c>
    </row>
    <row r="208" spans="16:18" x14ac:dyDescent="0.2">
      <c r="P208" s="63">
        <v>205</v>
      </c>
      <c r="Q208" s="63">
        <v>12</v>
      </c>
      <c r="R208" s="63">
        <v>5</v>
      </c>
    </row>
    <row r="209" spans="16:18" x14ac:dyDescent="0.2">
      <c r="P209" s="63">
        <v>206</v>
      </c>
      <c r="Q209" s="63">
        <v>1</v>
      </c>
      <c r="R209" s="63" t="s">
        <v>13</v>
      </c>
    </row>
    <row r="210" spans="16:18" x14ac:dyDescent="0.2">
      <c r="P210" s="63">
        <v>207</v>
      </c>
      <c r="Q210" s="63">
        <v>26</v>
      </c>
      <c r="R210" s="63" t="s">
        <v>13</v>
      </c>
    </row>
    <row r="211" spans="16:18" x14ac:dyDescent="0.2">
      <c r="P211" s="63">
        <v>208</v>
      </c>
      <c r="Q211" s="63">
        <v>35</v>
      </c>
      <c r="R211" s="63">
        <v>5</v>
      </c>
    </row>
    <row r="212" spans="16:18" x14ac:dyDescent="0.2">
      <c r="P212" s="63">
        <v>209</v>
      </c>
      <c r="Q212" s="63">
        <v>38</v>
      </c>
      <c r="R212" s="63" t="s">
        <v>13</v>
      </c>
    </row>
    <row r="213" spans="16:18" x14ac:dyDescent="0.2">
      <c r="P213" s="63">
        <v>210</v>
      </c>
      <c r="Q213" s="63">
        <v>32</v>
      </c>
      <c r="R213" s="63" t="s">
        <v>13</v>
      </c>
    </row>
    <row r="214" spans="16:18" x14ac:dyDescent="0.2">
      <c r="P214" s="63">
        <v>211</v>
      </c>
      <c r="Q214" s="63">
        <v>40</v>
      </c>
      <c r="R214" s="63" t="s">
        <v>13</v>
      </c>
    </row>
    <row r="215" spans="16:18" x14ac:dyDescent="0.2">
      <c r="P215" s="63">
        <v>212</v>
      </c>
      <c r="Q215" s="63">
        <v>37</v>
      </c>
      <c r="R215" s="63" t="s">
        <v>13</v>
      </c>
    </row>
    <row r="216" spans="16:18" x14ac:dyDescent="0.2">
      <c r="P216" s="63">
        <v>213</v>
      </c>
      <c r="Q216" s="63">
        <v>12</v>
      </c>
      <c r="R216" s="63">
        <v>2</v>
      </c>
    </row>
    <row r="217" spans="16:18" x14ac:dyDescent="0.2">
      <c r="P217" s="63">
        <v>214</v>
      </c>
      <c r="Q217" s="63">
        <v>50</v>
      </c>
      <c r="R217" s="63" t="s">
        <v>13</v>
      </c>
    </row>
    <row r="218" spans="16:18" x14ac:dyDescent="0.2">
      <c r="P218" s="63">
        <v>215</v>
      </c>
      <c r="Q218" s="63">
        <v>32</v>
      </c>
      <c r="R218" s="63" t="s">
        <v>13</v>
      </c>
    </row>
    <row r="219" spans="16:18" x14ac:dyDescent="0.2">
      <c r="P219" s="63">
        <v>216</v>
      </c>
      <c r="Q219" s="63">
        <v>33</v>
      </c>
      <c r="R219" s="63">
        <v>5</v>
      </c>
    </row>
    <row r="220" spans="16:18" x14ac:dyDescent="0.2">
      <c r="P220" s="63">
        <v>217</v>
      </c>
      <c r="Q220" s="63">
        <v>7</v>
      </c>
      <c r="R220" s="63" t="s">
        <v>13</v>
      </c>
    </row>
    <row r="221" spans="16:18" x14ac:dyDescent="0.2">
      <c r="P221" s="63">
        <v>218</v>
      </c>
      <c r="Q221" s="63">
        <v>47</v>
      </c>
      <c r="R221" s="63" t="s">
        <v>13</v>
      </c>
    </row>
    <row r="222" spans="16:18" x14ac:dyDescent="0.2">
      <c r="P222" s="63">
        <v>219</v>
      </c>
      <c r="Q222" s="63">
        <v>22</v>
      </c>
      <c r="R222" s="63">
        <v>4</v>
      </c>
    </row>
    <row r="223" spans="16:18" x14ac:dyDescent="0.2">
      <c r="P223" s="63">
        <v>220</v>
      </c>
      <c r="Q223" s="63">
        <v>12</v>
      </c>
      <c r="R223" s="63" t="s">
        <v>13</v>
      </c>
    </row>
    <row r="224" spans="16:18" x14ac:dyDescent="0.2">
      <c r="P224" s="63">
        <v>221</v>
      </c>
      <c r="Q224" s="63">
        <v>38</v>
      </c>
      <c r="R224" s="63">
        <v>5</v>
      </c>
    </row>
    <row r="225" spans="16:18" x14ac:dyDescent="0.2">
      <c r="P225" s="63">
        <v>222</v>
      </c>
      <c r="Q225" s="63">
        <v>8</v>
      </c>
      <c r="R225" s="63" t="s">
        <v>13</v>
      </c>
    </row>
    <row r="226" spans="16:18" x14ac:dyDescent="0.2">
      <c r="P226" s="63">
        <v>223</v>
      </c>
      <c r="Q226" s="63">
        <v>40</v>
      </c>
      <c r="R226" s="63" t="s">
        <v>13</v>
      </c>
    </row>
    <row r="227" spans="16:18" x14ac:dyDescent="0.2">
      <c r="P227" s="63">
        <v>224</v>
      </c>
      <c r="Q227" s="63">
        <v>1</v>
      </c>
      <c r="R227" s="63">
        <v>5</v>
      </c>
    </row>
    <row r="228" spans="16:18" x14ac:dyDescent="0.2">
      <c r="P228" s="63">
        <v>225</v>
      </c>
      <c r="Q228" s="63">
        <v>36</v>
      </c>
      <c r="R228" s="63">
        <v>5</v>
      </c>
    </row>
    <row r="229" spans="16:18" x14ac:dyDescent="0.2">
      <c r="P229" s="63">
        <v>226</v>
      </c>
      <c r="Q229" s="63">
        <v>7</v>
      </c>
      <c r="R229" s="63" t="s">
        <v>13</v>
      </c>
    </row>
    <row r="230" spans="16:18" x14ac:dyDescent="0.2">
      <c r="P230" s="63">
        <v>227</v>
      </c>
      <c r="Q230" s="63">
        <v>12</v>
      </c>
      <c r="R230" s="63" t="s">
        <v>13</v>
      </c>
    </row>
    <row r="231" spans="16:18" x14ac:dyDescent="0.2">
      <c r="P231" s="63">
        <v>228</v>
      </c>
      <c r="Q231" s="63">
        <v>13</v>
      </c>
      <c r="R231" s="63" t="s">
        <v>13</v>
      </c>
    </row>
    <row r="232" spans="16:18" x14ac:dyDescent="0.2">
      <c r="P232" s="63">
        <v>229</v>
      </c>
      <c r="Q232" s="63">
        <v>28</v>
      </c>
      <c r="R232" s="63">
        <v>5</v>
      </c>
    </row>
    <row r="233" spans="16:18" x14ac:dyDescent="0.2">
      <c r="P233" s="63">
        <v>230</v>
      </c>
      <c r="Q233" s="63">
        <v>10</v>
      </c>
      <c r="R233" s="63" t="s">
        <v>13</v>
      </c>
    </row>
    <row r="234" spans="16:18" x14ac:dyDescent="0.2">
      <c r="P234" s="63">
        <v>231</v>
      </c>
      <c r="Q234" s="63">
        <v>42</v>
      </c>
      <c r="R234" s="63">
        <v>5</v>
      </c>
    </row>
    <row r="235" spans="16:18" x14ac:dyDescent="0.2">
      <c r="P235" s="63">
        <v>232</v>
      </c>
      <c r="Q235" s="63">
        <v>8</v>
      </c>
      <c r="R235" s="63" t="s">
        <v>13</v>
      </c>
    </row>
    <row r="236" spans="16:18" x14ac:dyDescent="0.2">
      <c r="P236" s="63">
        <v>233</v>
      </c>
      <c r="Q236" s="63">
        <v>11</v>
      </c>
      <c r="R236" s="63">
        <v>5</v>
      </c>
    </row>
    <row r="237" spans="16:18" x14ac:dyDescent="0.2">
      <c r="P237" s="63">
        <v>234</v>
      </c>
      <c r="Q237" s="63">
        <v>46</v>
      </c>
      <c r="R237" s="63">
        <v>2</v>
      </c>
    </row>
    <row r="238" spans="16:18" x14ac:dyDescent="0.2">
      <c r="P238" s="63">
        <v>235</v>
      </c>
      <c r="Q238" s="63">
        <v>44</v>
      </c>
      <c r="R238" s="63">
        <v>5</v>
      </c>
    </row>
    <row r="239" spans="16:18" x14ac:dyDescent="0.2">
      <c r="P239" s="63">
        <v>236</v>
      </c>
      <c r="Q239" s="63">
        <v>40</v>
      </c>
      <c r="R239" s="63" t="s">
        <v>13</v>
      </c>
    </row>
    <row r="240" spans="16:18" x14ac:dyDescent="0.2">
      <c r="P240" s="63">
        <v>237</v>
      </c>
      <c r="Q240" s="63">
        <v>47</v>
      </c>
      <c r="R240" s="63">
        <v>5</v>
      </c>
    </row>
    <row r="241" spans="16:18" x14ac:dyDescent="0.2">
      <c r="P241" s="63">
        <v>238</v>
      </c>
      <c r="Q241" s="63">
        <v>1</v>
      </c>
      <c r="R241" s="63" t="s">
        <v>13</v>
      </c>
    </row>
    <row r="242" spans="16:18" x14ac:dyDescent="0.2">
      <c r="P242" s="63">
        <v>239</v>
      </c>
      <c r="Q242" s="63">
        <v>49</v>
      </c>
      <c r="R242" s="63">
        <v>2</v>
      </c>
    </row>
    <row r="243" spans="16:18" x14ac:dyDescent="0.2">
      <c r="P243" s="63">
        <v>240</v>
      </c>
      <c r="Q243" s="63">
        <v>32</v>
      </c>
      <c r="R243" s="63" t="s">
        <v>13</v>
      </c>
    </row>
    <row r="244" spans="16:18" x14ac:dyDescent="0.2">
      <c r="P244" s="63">
        <v>241</v>
      </c>
      <c r="Q244" s="63">
        <v>30</v>
      </c>
      <c r="R244" s="63" t="s">
        <v>13</v>
      </c>
    </row>
    <row r="245" spans="16:18" x14ac:dyDescent="0.2">
      <c r="P245" s="63">
        <v>242</v>
      </c>
      <c r="Q245" s="63">
        <v>26</v>
      </c>
      <c r="R245" s="63" t="s">
        <v>13</v>
      </c>
    </row>
    <row r="246" spans="16:18" x14ac:dyDescent="0.2">
      <c r="P246" s="63">
        <v>243</v>
      </c>
      <c r="Q246" s="63">
        <v>12</v>
      </c>
      <c r="R246" s="63" t="s">
        <v>13</v>
      </c>
    </row>
    <row r="247" spans="16:18" x14ac:dyDescent="0.2">
      <c r="P247" s="63">
        <v>244</v>
      </c>
      <c r="Q247" s="63">
        <v>49</v>
      </c>
      <c r="R247" s="63" t="s">
        <v>13</v>
      </c>
    </row>
    <row r="248" spans="16:18" x14ac:dyDescent="0.2">
      <c r="P248" s="63">
        <v>245</v>
      </c>
      <c r="Q248" s="63">
        <v>16</v>
      </c>
      <c r="R248" s="63">
        <v>5</v>
      </c>
    </row>
    <row r="249" spans="16:18" x14ac:dyDescent="0.2">
      <c r="P249" s="63">
        <v>246</v>
      </c>
      <c r="Q249" s="63">
        <v>3</v>
      </c>
      <c r="R249" s="63">
        <v>5</v>
      </c>
    </row>
    <row r="250" spans="16:18" x14ac:dyDescent="0.2">
      <c r="P250" s="63">
        <v>247</v>
      </c>
      <c r="Q250" s="63">
        <v>30</v>
      </c>
      <c r="R250" s="63" t="s">
        <v>13</v>
      </c>
    </row>
    <row r="251" spans="16:18" x14ac:dyDescent="0.2">
      <c r="P251" s="63">
        <v>248</v>
      </c>
      <c r="Q251" s="63">
        <v>44</v>
      </c>
      <c r="R251" s="63" t="s">
        <v>13</v>
      </c>
    </row>
    <row r="252" spans="16:18" x14ac:dyDescent="0.2">
      <c r="P252" s="63">
        <v>249</v>
      </c>
      <c r="Q252" s="63">
        <v>36</v>
      </c>
      <c r="R252" s="63">
        <v>5</v>
      </c>
    </row>
    <row r="253" spans="16:18" x14ac:dyDescent="0.2">
      <c r="P253" s="63">
        <v>250</v>
      </c>
      <c r="Q253" s="63">
        <v>30</v>
      </c>
      <c r="R253" s="63" t="s">
        <v>13</v>
      </c>
    </row>
    <row r="254" spans="16:18" x14ac:dyDescent="0.2">
      <c r="P254" s="63">
        <v>251</v>
      </c>
      <c r="Q254" s="63">
        <v>21</v>
      </c>
      <c r="R254" s="63">
        <v>5</v>
      </c>
    </row>
    <row r="255" spans="16:18" x14ac:dyDescent="0.2">
      <c r="P255" s="63">
        <v>252</v>
      </c>
      <c r="Q255" s="63">
        <v>32</v>
      </c>
      <c r="R255" s="63" t="s">
        <v>13</v>
      </c>
    </row>
    <row r="256" spans="16:18" x14ac:dyDescent="0.2">
      <c r="P256" s="63">
        <v>253</v>
      </c>
      <c r="Q256" s="63">
        <v>30</v>
      </c>
      <c r="R256" s="63" t="s">
        <v>13</v>
      </c>
    </row>
    <row r="257" spans="16:18" x14ac:dyDescent="0.2">
      <c r="P257" s="63">
        <v>254</v>
      </c>
      <c r="Q257" s="63">
        <v>30</v>
      </c>
      <c r="R257" s="63" t="s">
        <v>13</v>
      </c>
    </row>
    <row r="258" spans="16:18" x14ac:dyDescent="0.2">
      <c r="P258" s="63">
        <v>255</v>
      </c>
      <c r="Q258" s="63">
        <v>26</v>
      </c>
      <c r="R258" s="63">
        <v>5</v>
      </c>
    </row>
    <row r="259" spans="16:18" x14ac:dyDescent="0.2">
      <c r="P259" s="63">
        <v>256</v>
      </c>
      <c r="Q259" s="63">
        <v>32</v>
      </c>
      <c r="R259" s="63" t="s">
        <v>13</v>
      </c>
    </row>
    <row r="260" spans="16:18" x14ac:dyDescent="0.2">
      <c r="P260" s="63">
        <v>257</v>
      </c>
      <c r="Q260" s="63">
        <v>30</v>
      </c>
      <c r="R260" s="63" t="s">
        <v>13</v>
      </c>
    </row>
    <row r="261" spans="16:18" x14ac:dyDescent="0.2">
      <c r="P261" s="63">
        <v>258</v>
      </c>
      <c r="Q261" s="63">
        <v>19</v>
      </c>
      <c r="R261" s="63">
        <v>5</v>
      </c>
    </row>
    <row r="262" spans="16:18" x14ac:dyDescent="0.2">
      <c r="P262" s="63">
        <v>259</v>
      </c>
      <c r="Q262" s="63">
        <v>12</v>
      </c>
      <c r="R262" s="63" t="s">
        <v>13</v>
      </c>
    </row>
    <row r="263" spans="16:18" x14ac:dyDescent="0.2">
      <c r="P263" s="63">
        <v>260</v>
      </c>
      <c r="Q263" s="63">
        <v>4</v>
      </c>
      <c r="R263" s="63">
        <v>5</v>
      </c>
    </row>
    <row r="264" spans="16:18" x14ac:dyDescent="0.2">
      <c r="P264" s="63">
        <v>261</v>
      </c>
      <c r="Q264" s="63">
        <v>39</v>
      </c>
      <c r="R264" s="63" t="s">
        <v>13</v>
      </c>
    </row>
    <row r="265" spans="16:18" x14ac:dyDescent="0.2">
      <c r="P265" s="63">
        <v>262</v>
      </c>
      <c r="Q265" s="63">
        <v>42</v>
      </c>
      <c r="R265" s="63" t="s">
        <v>13</v>
      </c>
    </row>
    <row r="266" spans="16:18" x14ac:dyDescent="0.2">
      <c r="P266" s="63">
        <v>263</v>
      </c>
      <c r="Q266" s="63">
        <v>1</v>
      </c>
      <c r="R266" s="63">
        <v>5</v>
      </c>
    </row>
    <row r="267" spans="16:18" x14ac:dyDescent="0.2">
      <c r="P267" s="63">
        <v>264</v>
      </c>
      <c r="Q267" s="63">
        <v>40</v>
      </c>
      <c r="R267" s="63" t="s">
        <v>13</v>
      </c>
    </row>
    <row r="268" spans="16:18" x14ac:dyDescent="0.2">
      <c r="P268" s="63">
        <v>265</v>
      </c>
      <c r="Q268" s="63">
        <v>26</v>
      </c>
      <c r="R268" s="63" t="s">
        <v>13</v>
      </c>
    </row>
    <row r="269" spans="16:18" x14ac:dyDescent="0.2">
      <c r="P269" s="63">
        <v>266</v>
      </c>
      <c r="Q269" s="63">
        <v>18</v>
      </c>
      <c r="R269" s="63">
        <v>5</v>
      </c>
    </row>
    <row r="270" spans="16:18" x14ac:dyDescent="0.2">
      <c r="P270" s="63">
        <v>267</v>
      </c>
      <c r="Q270" s="63">
        <v>45</v>
      </c>
      <c r="R270" s="63" t="s">
        <v>13</v>
      </c>
    </row>
    <row r="271" spans="16:18" x14ac:dyDescent="0.2">
      <c r="P271" s="63">
        <v>268</v>
      </c>
      <c r="Q271" s="63">
        <v>15</v>
      </c>
      <c r="R271" s="63" t="s">
        <v>13</v>
      </c>
    </row>
    <row r="272" spans="16:18" x14ac:dyDescent="0.2">
      <c r="P272" s="63">
        <v>269</v>
      </c>
      <c r="Q272" s="63">
        <v>5</v>
      </c>
      <c r="R272" s="63">
        <v>5</v>
      </c>
    </row>
    <row r="273" spans="16:18" x14ac:dyDescent="0.2">
      <c r="P273" s="63">
        <v>270</v>
      </c>
      <c r="Q273" s="63">
        <v>26</v>
      </c>
      <c r="R273" s="63">
        <v>5</v>
      </c>
    </row>
    <row r="274" spans="16:18" x14ac:dyDescent="0.2">
      <c r="P274" s="63">
        <v>271</v>
      </c>
      <c r="Q274" s="63">
        <v>10</v>
      </c>
      <c r="R274" s="63">
        <v>4</v>
      </c>
    </row>
    <row r="275" spans="16:18" x14ac:dyDescent="0.2">
      <c r="P275" s="63">
        <v>272</v>
      </c>
      <c r="Q275" s="63">
        <v>39</v>
      </c>
      <c r="R275" s="63">
        <v>2</v>
      </c>
    </row>
    <row r="276" spans="16:18" x14ac:dyDescent="0.2">
      <c r="P276" s="63">
        <v>273</v>
      </c>
      <c r="Q276" s="63">
        <v>36</v>
      </c>
      <c r="R276" s="63">
        <v>5</v>
      </c>
    </row>
    <row r="277" spans="16:18" x14ac:dyDescent="0.2">
      <c r="P277" s="63">
        <v>274</v>
      </c>
      <c r="Q277" s="63">
        <v>24</v>
      </c>
      <c r="R277" s="63" t="s">
        <v>13</v>
      </c>
    </row>
    <row r="278" spans="16:18" x14ac:dyDescent="0.2">
      <c r="P278" s="63">
        <v>275</v>
      </c>
      <c r="Q278" s="63">
        <v>34</v>
      </c>
      <c r="R278" s="63">
        <v>5</v>
      </c>
    </row>
    <row r="279" spans="16:18" x14ac:dyDescent="0.2">
      <c r="P279" s="63">
        <v>276</v>
      </c>
      <c r="Q279" s="63">
        <v>47</v>
      </c>
      <c r="R279" s="63">
        <v>4</v>
      </c>
    </row>
    <row r="280" spans="16:18" x14ac:dyDescent="0.2">
      <c r="P280" s="63">
        <v>277</v>
      </c>
      <c r="Q280" s="63">
        <v>12</v>
      </c>
      <c r="R280" s="63">
        <v>2</v>
      </c>
    </row>
    <row r="281" spans="16:18" x14ac:dyDescent="0.2">
      <c r="P281" s="63">
        <v>278</v>
      </c>
      <c r="Q281" s="63">
        <v>46</v>
      </c>
      <c r="R281" s="63" t="s">
        <v>13</v>
      </c>
    </row>
    <row r="282" spans="16:18" x14ac:dyDescent="0.2">
      <c r="P282" s="63">
        <v>279</v>
      </c>
      <c r="Q282" s="63">
        <v>37</v>
      </c>
      <c r="R282" s="63">
        <v>5</v>
      </c>
    </row>
    <row r="283" spans="16:18" x14ac:dyDescent="0.2">
      <c r="P283" s="63">
        <v>280</v>
      </c>
      <c r="Q283" s="63">
        <v>3</v>
      </c>
      <c r="R283" s="63">
        <v>5</v>
      </c>
    </row>
    <row r="284" spans="16:18" x14ac:dyDescent="0.2">
      <c r="P284" s="63">
        <v>281</v>
      </c>
      <c r="Q284" s="63">
        <v>50</v>
      </c>
      <c r="R284" s="63" t="s">
        <v>13</v>
      </c>
    </row>
    <row r="285" spans="16:18" x14ac:dyDescent="0.2">
      <c r="P285" s="63">
        <v>282</v>
      </c>
      <c r="Q285" s="63">
        <v>13</v>
      </c>
      <c r="R285" s="63" t="s">
        <v>13</v>
      </c>
    </row>
    <row r="286" spans="16:18" x14ac:dyDescent="0.2">
      <c r="P286" s="63">
        <v>283</v>
      </c>
      <c r="Q286" s="63">
        <v>25</v>
      </c>
      <c r="R286" s="63">
        <v>5</v>
      </c>
    </row>
    <row r="287" spans="16:18" x14ac:dyDescent="0.2">
      <c r="P287" s="63">
        <v>284</v>
      </c>
      <c r="Q287" s="63">
        <v>43</v>
      </c>
      <c r="R287" s="63" t="s">
        <v>13</v>
      </c>
    </row>
    <row r="288" spans="16:18" x14ac:dyDescent="0.2">
      <c r="P288" s="63">
        <v>285</v>
      </c>
      <c r="Q288" s="63">
        <v>2</v>
      </c>
      <c r="R288" s="63" t="s">
        <v>13</v>
      </c>
    </row>
    <row r="289" spans="16:18" x14ac:dyDescent="0.2">
      <c r="P289" s="63">
        <v>286</v>
      </c>
      <c r="Q289" s="63">
        <v>24</v>
      </c>
      <c r="R289" s="63" t="s">
        <v>13</v>
      </c>
    </row>
    <row r="290" spans="16:18" x14ac:dyDescent="0.2">
      <c r="P290" s="63">
        <v>287</v>
      </c>
      <c r="Q290" s="63">
        <v>32</v>
      </c>
      <c r="R290" s="63" t="s">
        <v>13</v>
      </c>
    </row>
    <row r="291" spans="16:18" x14ac:dyDescent="0.2">
      <c r="P291" s="63">
        <v>288</v>
      </c>
      <c r="Q291" s="63">
        <v>21</v>
      </c>
      <c r="R291" s="63">
        <v>5</v>
      </c>
    </row>
    <row r="292" spans="16:18" x14ac:dyDescent="0.2">
      <c r="P292" s="63">
        <v>289</v>
      </c>
      <c r="Q292" s="63">
        <v>26</v>
      </c>
      <c r="R292" s="63" t="s">
        <v>13</v>
      </c>
    </row>
    <row r="293" spans="16:18" x14ac:dyDescent="0.2">
      <c r="P293" s="63">
        <v>290</v>
      </c>
      <c r="Q293" s="63">
        <v>26</v>
      </c>
      <c r="R293" s="63" t="s">
        <v>13</v>
      </c>
    </row>
    <row r="294" spans="16:18" x14ac:dyDescent="0.2">
      <c r="P294" s="63">
        <v>291</v>
      </c>
      <c r="Q294" s="63">
        <v>12</v>
      </c>
      <c r="R294" s="63" t="s">
        <v>13</v>
      </c>
    </row>
    <row r="295" spans="16:18" x14ac:dyDescent="0.2">
      <c r="P295" s="63">
        <v>292</v>
      </c>
      <c r="Q295" s="63">
        <v>18</v>
      </c>
      <c r="R295" s="63">
        <v>5</v>
      </c>
    </row>
    <row r="296" spans="16:18" x14ac:dyDescent="0.2">
      <c r="P296" s="63">
        <v>293</v>
      </c>
      <c r="Q296" s="63">
        <v>34</v>
      </c>
      <c r="R296" s="63" t="s">
        <v>13</v>
      </c>
    </row>
    <row r="297" spans="16:18" x14ac:dyDescent="0.2">
      <c r="P297" s="63">
        <v>294</v>
      </c>
      <c r="Q297" s="63">
        <v>17</v>
      </c>
      <c r="R297" s="63" t="s">
        <v>13</v>
      </c>
    </row>
    <row r="298" spans="16:18" x14ac:dyDescent="0.2">
      <c r="P298" s="63">
        <v>295</v>
      </c>
      <c r="Q298" s="63">
        <v>7</v>
      </c>
      <c r="R298" s="63">
        <v>5</v>
      </c>
    </row>
    <row r="299" spans="16:18" x14ac:dyDescent="0.2">
      <c r="P299" s="63">
        <v>296</v>
      </c>
      <c r="Q299" s="63">
        <v>24</v>
      </c>
      <c r="R299" s="63">
        <v>5</v>
      </c>
    </row>
    <row r="300" spans="16:18" x14ac:dyDescent="0.2">
      <c r="P300" s="63">
        <v>297</v>
      </c>
      <c r="Q300" s="63">
        <v>32</v>
      </c>
      <c r="R300" s="63" t="s">
        <v>13</v>
      </c>
    </row>
    <row r="301" spans="16:18" x14ac:dyDescent="0.2">
      <c r="P301" s="63">
        <v>298</v>
      </c>
      <c r="Q301" s="63">
        <v>20</v>
      </c>
      <c r="R301" s="63">
        <v>4</v>
      </c>
    </row>
    <row r="302" spans="16:18" x14ac:dyDescent="0.2">
      <c r="P302" s="63">
        <v>299</v>
      </c>
      <c r="Q302" s="63">
        <v>45</v>
      </c>
      <c r="R302" s="63">
        <v>4</v>
      </c>
    </row>
    <row r="303" spans="16:18" x14ac:dyDescent="0.2">
      <c r="P303" s="63">
        <v>300</v>
      </c>
      <c r="Q303" s="63">
        <v>31</v>
      </c>
      <c r="R303" s="63" t="s">
        <v>13</v>
      </c>
    </row>
    <row r="304" spans="16:18" x14ac:dyDescent="0.2">
      <c r="P304" s="63">
        <v>301</v>
      </c>
      <c r="Q304" s="63">
        <v>31</v>
      </c>
      <c r="R304" s="63">
        <v>5</v>
      </c>
    </row>
    <row r="305" spans="16:18" x14ac:dyDescent="0.2">
      <c r="P305" s="63">
        <v>302</v>
      </c>
      <c r="Q305" s="63">
        <v>8</v>
      </c>
      <c r="R305" s="63" t="s">
        <v>13</v>
      </c>
    </row>
    <row r="306" spans="16:18" x14ac:dyDescent="0.2">
      <c r="P306" s="63">
        <v>303</v>
      </c>
      <c r="Q306" s="63">
        <v>3</v>
      </c>
      <c r="R306" s="63" t="s">
        <v>13</v>
      </c>
    </row>
    <row r="307" spans="16:18" x14ac:dyDescent="0.2">
      <c r="P307" s="63">
        <v>304</v>
      </c>
      <c r="Q307" s="63">
        <v>33</v>
      </c>
      <c r="R307" s="63" t="s">
        <v>13</v>
      </c>
    </row>
    <row r="308" spans="16:18" x14ac:dyDescent="0.2">
      <c r="P308" s="63">
        <v>305</v>
      </c>
      <c r="Q308" s="63">
        <v>39</v>
      </c>
      <c r="R308" s="63">
        <v>2</v>
      </c>
    </row>
    <row r="309" spans="16:18" x14ac:dyDescent="0.2">
      <c r="P309" s="63">
        <v>306</v>
      </c>
      <c r="Q309" s="63">
        <v>21</v>
      </c>
      <c r="R309" s="63" t="s">
        <v>13</v>
      </c>
    </row>
    <row r="310" spans="16:18" x14ac:dyDescent="0.2">
      <c r="P310" s="63">
        <v>307</v>
      </c>
      <c r="Q310" s="63">
        <v>26</v>
      </c>
      <c r="R310" s="63">
        <v>5</v>
      </c>
    </row>
    <row r="311" spans="16:18" x14ac:dyDescent="0.2">
      <c r="P311" s="63">
        <v>308</v>
      </c>
      <c r="Q311" s="63">
        <v>50</v>
      </c>
      <c r="R311" s="63" t="s">
        <v>13</v>
      </c>
    </row>
    <row r="312" spans="16:18" x14ac:dyDescent="0.2">
      <c r="P312" s="63">
        <v>309</v>
      </c>
      <c r="Q312" s="63">
        <v>49</v>
      </c>
      <c r="R312" s="63" t="s">
        <v>13</v>
      </c>
    </row>
    <row r="313" spans="16:18" x14ac:dyDescent="0.2">
      <c r="P313" s="63">
        <v>310</v>
      </c>
      <c r="Q313" s="63">
        <v>15</v>
      </c>
      <c r="R313" s="63" t="s">
        <v>13</v>
      </c>
    </row>
    <row r="314" spans="16:18" x14ac:dyDescent="0.2">
      <c r="P314" s="63">
        <v>311</v>
      </c>
      <c r="Q314" s="63">
        <v>50</v>
      </c>
      <c r="R314" s="63">
        <v>2</v>
      </c>
    </row>
    <row r="315" spans="16:18" x14ac:dyDescent="0.2">
      <c r="P315" s="63">
        <v>312</v>
      </c>
      <c r="Q315" s="63">
        <v>10</v>
      </c>
      <c r="R315" s="63" t="s">
        <v>13</v>
      </c>
    </row>
    <row r="316" spans="16:18" x14ac:dyDescent="0.2">
      <c r="P316" s="63">
        <v>313</v>
      </c>
      <c r="Q316" s="63">
        <v>49</v>
      </c>
      <c r="R316" s="63" t="s">
        <v>13</v>
      </c>
    </row>
    <row r="317" spans="16:18" x14ac:dyDescent="0.2">
      <c r="P317" s="63">
        <v>314</v>
      </c>
      <c r="Q317" s="63">
        <v>42</v>
      </c>
      <c r="R317" s="63">
        <v>5</v>
      </c>
    </row>
    <row r="318" spans="16:18" x14ac:dyDescent="0.2">
      <c r="P318" s="63">
        <v>315</v>
      </c>
      <c r="Q318" s="63">
        <v>22</v>
      </c>
      <c r="R318" s="63">
        <v>5</v>
      </c>
    </row>
    <row r="319" spans="16:18" x14ac:dyDescent="0.2">
      <c r="P319" s="63">
        <v>316</v>
      </c>
      <c r="Q319" s="63">
        <v>22</v>
      </c>
      <c r="R319" s="63" t="s">
        <v>13</v>
      </c>
    </row>
    <row r="320" spans="16:18" x14ac:dyDescent="0.2">
      <c r="P320" s="63">
        <v>317</v>
      </c>
      <c r="Q320" s="63">
        <v>21</v>
      </c>
      <c r="R320" s="63" t="s">
        <v>13</v>
      </c>
    </row>
    <row r="321" spans="16:18" x14ac:dyDescent="0.2">
      <c r="P321" s="63">
        <v>318</v>
      </c>
      <c r="Q321" s="63">
        <v>11</v>
      </c>
      <c r="R321" s="63">
        <v>4</v>
      </c>
    </row>
    <row r="322" spans="16:18" x14ac:dyDescent="0.2">
      <c r="P322" s="63">
        <v>319</v>
      </c>
      <c r="Q322" s="63">
        <v>41</v>
      </c>
      <c r="R322" s="63">
        <v>5</v>
      </c>
    </row>
    <row r="323" spans="16:18" x14ac:dyDescent="0.2">
      <c r="P323" s="63">
        <v>320</v>
      </c>
      <c r="Q323" s="63">
        <v>9</v>
      </c>
      <c r="R323" s="63" t="s">
        <v>13</v>
      </c>
    </row>
    <row r="324" spans="16:18" x14ac:dyDescent="0.2">
      <c r="P324" s="63">
        <v>321</v>
      </c>
      <c r="Q324" s="63">
        <v>1</v>
      </c>
      <c r="R324" s="63">
        <v>3</v>
      </c>
    </row>
    <row r="325" spans="16:18" x14ac:dyDescent="0.2">
      <c r="P325" s="63">
        <v>322</v>
      </c>
      <c r="Q325" s="63">
        <v>10</v>
      </c>
      <c r="R325" s="63" t="s">
        <v>13</v>
      </c>
    </row>
    <row r="326" spans="16:18" x14ac:dyDescent="0.2">
      <c r="P326" s="63">
        <v>323</v>
      </c>
      <c r="Q326" s="63">
        <v>44</v>
      </c>
      <c r="R326" s="63">
        <v>5</v>
      </c>
    </row>
    <row r="327" spans="16:18" x14ac:dyDescent="0.2">
      <c r="P327" s="63">
        <v>324</v>
      </c>
      <c r="Q327" s="63">
        <v>39</v>
      </c>
      <c r="R327" s="63" t="s">
        <v>13</v>
      </c>
    </row>
    <row r="328" spans="16:18" x14ac:dyDescent="0.2">
      <c r="P328" s="63">
        <v>325</v>
      </c>
      <c r="Q328" s="63">
        <v>13</v>
      </c>
      <c r="R328" s="63" t="s">
        <v>13</v>
      </c>
    </row>
    <row r="329" spans="16:18" x14ac:dyDescent="0.2">
      <c r="P329" s="63">
        <v>326</v>
      </c>
      <c r="Q329" s="63">
        <v>48</v>
      </c>
      <c r="R329" s="63" t="s">
        <v>13</v>
      </c>
    </row>
    <row r="330" spans="16:18" x14ac:dyDescent="0.2">
      <c r="P330" s="63">
        <v>327</v>
      </c>
      <c r="Q330" s="63">
        <v>3</v>
      </c>
      <c r="R330" s="63">
        <v>4</v>
      </c>
    </row>
    <row r="331" spans="16:18" x14ac:dyDescent="0.2">
      <c r="P331" s="63">
        <v>328</v>
      </c>
      <c r="Q331" s="63">
        <v>8</v>
      </c>
      <c r="R331" s="63" t="s">
        <v>13</v>
      </c>
    </row>
    <row r="332" spans="16:18" x14ac:dyDescent="0.2">
      <c r="P332" s="63">
        <v>329</v>
      </c>
      <c r="Q332" s="63">
        <v>46</v>
      </c>
      <c r="R332" s="63" t="s">
        <v>13</v>
      </c>
    </row>
    <row r="333" spans="16:18" x14ac:dyDescent="0.2">
      <c r="P333" s="63">
        <v>330</v>
      </c>
      <c r="Q333" s="63">
        <v>50</v>
      </c>
      <c r="R333" s="63" t="s">
        <v>13</v>
      </c>
    </row>
    <row r="334" spans="16:18" x14ac:dyDescent="0.2">
      <c r="P334" s="63">
        <v>331</v>
      </c>
      <c r="Q334" s="63">
        <v>20</v>
      </c>
      <c r="R334" s="63" t="s">
        <v>13</v>
      </c>
    </row>
    <row r="335" spans="16:18" x14ac:dyDescent="0.2">
      <c r="P335" s="63">
        <v>332</v>
      </c>
      <c r="Q335" s="63">
        <v>30</v>
      </c>
      <c r="R335" s="63" t="s">
        <v>13</v>
      </c>
    </row>
    <row r="336" spans="16:18" x14ac:dyDescent="0.2">
      <c r="P336" s="63">
        <v>333</v>
      </c>
      <c r="Q336" s="63">
        <v>34</v>
      </c>
      <c r="R336" s="63" t="s">
        <v>13</v>
      </c>
    </row>
    <row r="337" spans="16:18" x14ac:dyDescent="0.2">
      <c r="P337" s="63">
        <v>334</v>
      </c>
      <c r="Q337" s="63">
        <v>31</v>
      </c>
      <c r="R337" s="63" t="s">
        <v>13</v>
      </c>
    </row>
    <row r="338" spans="16:18" x14ac:dyDescent="0.2">
      <c r="P338" s="63">
        <v>335</v>
      </c>
      <c r="Q338" s="63">
        <v>23</v>
      </c>
      <c r="R338" s="63">
        <v>5</v>
      </c>
    </row>
    <row r="339" spans="16:18" x14ac:dyDescent="0.2">
      <c r="P339" s="63">
        <v>336</v>
      </c>
      <c r="Q339" s="63">
        <v>45</v>
      </c>
      <c r="R339" s="63">
        <v>4</v>
      </c>
    </row>
    <row r="340" spans="16:18" x14ac:dyDescent="0.2">
      <c r="P340" s="63">
        <v>337</v>
      </c>
      <c r="Q340" s="63">
        <v>2</v>
      </c>
      <c r="R340" s="63">
        <v>5</v>
      </c>
    </row>
    <row r="341" spans="16:18" x14ac:dyDescent="0.2">
      <c r="P341" s="63">
        <v>338</v>
      </c>
      <c r="Q341" s="63">
        <v>48</v>
      </c>
      <c r="R341" s="63">
        <v>5</v>
      </c>
    </row>
    <row r="342" spans="16:18" x14ac:dyDescent="0.2">
      <c r="P342" s="63">
        <v>339</v>
      </c>
      <c r="Q342" s="63">
        <v>24</v>
      </c>
      <c r="R342" s="63">
        <v>2</v>
      </c>
    </row>
    <row r="343" spans="16:18" x14ac:dyDescent="0.2">
      <c r="P343" s="63">
        <v>340</v>
      </c>
      <c r="Q343" s="63">
        <v>38</v>
      </c>
      <c r="R343" s="63" t="s">
        <v>13</v>
      </c>
    </row>
    <row r="344" spans="16:18" x14ac:dyDescent="0.2">
      <c r="P344" s="63">
        <v>341</v>
      </c>
      <c r="Q344" s="63">
        <v>32</v>
      </c>
      <c r="R344" s="63" t="s">
        <v>13</v>
      </c>
    </row>
    <row r="345" spans="16:18" x14ac:dyDescent="0.2">
      <c r="P345" s="63">
        <v>342</v>
      </c>
      <c r="Q345" s="63">
        <v>2</v>
      </c>
      <c r="R345" s="63">
        <v>5</v>
      </c>
    </row>
    <row r="346" spans="16:18" x14ac:dyDescent="0.2">
      <c r="P346" s="63">
        <v>343</v>
      </c>
      <c r="Q346" s="63">
        <v>27</v>
      </c>
      <c r="R346" s="63" t="s">
        <v>13</v>
      </c>
    </row>
    <row r="347" spans="16:18" x14ac:dyDescent="0.2">
      <c r="P347" s="63">
        <v>344</v>
      </c>
      <c r="Q347" s="63">
        <v>28</v>
      </c>
      <c r="R347" s="63">
        <v>5</v>
      </c>
    </row>
    <row r="348" spans="16:18" x14ac:dyDescent="0.2">
      <c r="P348" s="63">
        <v>345</v>
      </c>
      <c r="Q348" s="63">
        <v>46</v>
      </c>
      <c r="R348" s="63">
        <v>2</v>
      </c>
    </row>
    <row r="349" spans="16:18" x14ac:dyDescent="0.2">
      <c r="P349" s="63">
        <v>346</v>
      </c>
      <c r="Q349" s="63">
        <v>17</v>
      </c>
      <c r="R349" s="63">
        <v>2</v>
      </c>
    </row>
    <row r="350" spans="16:18" x14ac:dyDescent="0.2">
      <c r="P350" s="63">
        <v>347</v>
      </c>
      <c r="Q350" s="63">
        <v>43</v>
      </c>
      <c r="R350" s="63" t="s">
        <v>13</v>
      </c>
    </row>
    <row r="351" spans="16:18" x14ac:dyDescent="0.2">
      <c r="P351" s="63">
        <v>348</v>
      </c>
      <c r="Q351" s="63">
        <v>4</v>
      </c>
      <c r="R351" s="63">
        <v>5</v>
      </c>
    </row>
    <row r="352" spans="16:18" x14ac:dyDescent="0.2">
      <c r="P352" s="63">
        <v>349</v>
      </c>
      <c r="Q352" s="63">
        <v>14</v>
      </c>
      <c r="R352" s="63">
        <v>5</v>
      </c>
    </row>
    <row r="353" spans="16:18" x14ac:dyDescent="0.2">
      <c r="P353" s="63">
        <v>350</v>
      </c>
      <c r="Q353" s="63">
        <v>25</v>
      </c>
      <c r="R353" s="63">
        <v>5</v>
      </c>
    </row>
    <row r="354" spans="16:18" x14ac:dyDescent="0.2">
      <c r="P354" s="63">
        <v>351</v>
      </c>
      <c r="Q354" s="63">
        <v>50</v>
      </c>
      <c r="R354" s="63" t="s">
        <v>13</v>
      </c>
    </row>
    <row r="355" spans="16:18" x14ac:dyDescent="0.2">
      <c r="P355" s="63">
        <v>352</v>
      </c>
      <c r="Q355" s="63">
        <v>10</v>
      </c>
      <c r="R355" s="63" t="s">
        <v>13</v>
      </c>
    </row>
    <row r="356" spans="16:18" x14ac:dyDescent="0.2">
      <c r="P356" s="63">
        <v>353</v>
      </c>
      <c r="Q356" s="63">
        <v>27</v>
      </c>
      <c r="R356" s="63">
        <v>5</v>
      </c>
    </row>
    <row r="357" spans="16:18" x14ac:dyDescent="0.2">
      <c r="P357" s="63">
        <v>354</v>
      </c>
      <c r="Q357" s="63">
        <v>26</v>
      </c>
      <c r="R357" s="63" t="s">
        <v>13</v>
      </c>
    </row>
    <row r="358" spans="16:18" x14ac:dyDescent="0.2">
      <c r="P358" s="63">
        <v>355</v>
      </c>
      <c r="Q358" s="63">
        <v>19</v>
      </c>
      <c r="R358" s="63">
        <v>5</v>
      </c>
    </row>
    <row r="359" spans="16:18" x14ac:dyDescent="0.2">
      <c r="P359" s="63">
        <v>356</v>
      </c>
      <c r="Q359" s="63">
        <v>32</v>
      </c>
      <c r="R359" s="63" t="s">
        <v>13</v>
      </c>
    </row>
    <row r="360" spans="16:18" x14ac:dyDescent="0.2">
      <c r="P360" s="63">
        <v>357</v>
      </c>
      <c r="Q360" s="63">
        <v>11</v>
      </c>
      <c r="R360" s="63">
        <v>5</v>
      </c>
    </row>
    <row r="361" spans="16:18" x14ac:dyDescent="0.2">
      <c r="P361" s="63">
        <v>358</v>
      </c>
      <c r="Q361" s="63">
        <v>5</v>
      </c>
      <c r="R361" s="63">
        <v>5</v>
      </c>
    </row>
    <row r="362" spans="16:18" x14ac:dyDescent="0.2">
      <c r="P362" s="63">
        <v>359</v>
      </c>
      <c r="Q362" s="63">
        <v>44</v>
      </c>
      <c r="R362" s="63">
        <v>5</v>
      </c>
    </row>
    <row r="363" spans="16:18" x14ac:dyDescent="0.2">
      <c r="P363" s="63">
        <v>360</v>
      </c>
      <c r="Q363" s="63">
        <v>32</v>
      </c>
      <c r="R363" s="63" t="s">
        <v>13</v>
      </c>
    </row>
    <row r="364" spans="16:18" x14ac:dyDescent="0.2">
      <c r="P364" s="63">
        <v>361</v>
      </c>
      <c r="Q364" s="63">
        <v>40</v>
      </c>
      <c r="R364" s="63" t="s">
        <v>13</v>
      </c>
    </row>
    <row r="365" spans="16:18" x14ac:dyDescent="0.2">
      <c r="P365" s="63">
        <v>362</v>
      </c>
      <c r="Q365" s="63">
        <v>25</v>
      </c>
      <c r="R365" s="63">
        <v>5</v>
      </c>
    </row>
    <row r="366" spans="16:18" x14ac:dyDescent="0.2">
      <c r="P366" s="63">
        <v>363</v>
      </c>
      <c r="Q366" s="63">
        <v>21</v>
      </c>
      <c r="R366" s="63">
        <v>2</v>
      </c>
    </row>
    <row r="367" spans="16:18" x14ac:dyDescent="0.2">
      <c r="P367" s="63">
        <v>364</v>
      </c>
      <c r="Q367" s="63">
        <v>27</v>
      </c>
      <c r="R367" s="63" t="s">
        <v>13</v>
      </c>
    </row>
    <row r="368" spans="16:18" x14ac:dyDescent="0.2">
      <c r="P368" s="63">
        <v>365</v>
      </c>
      <c r="Q368" s="63">
        <v>30</v>
      </c>
      <c r="R368" s="63" t="s">
        <v>13</v>
      </c>
    </row>
    <row r="369" spans="16:18" x14ac:dyDescent="0.2">
      <c r="P369" s="63">
        <v>366</v>
      </c>
      <c r="Q369" s="63">
        <v>27</v>
      </c>
      <c r="R369" s="63" t="s">
        <v>13</v>
      </c>
    </row>
    <row r="370" spans="16:18" x14ac:dyDescent="0.2">
      <c r="P370" s="63">
        <v>367</v>
      </c>
      <c r="Q370" s="63">
        <v>14</v>
      </c>
      <c r="R370" s="63">
        <v>5</v>
      </c>
    </row>
    <row r="371" spans="16:18" x14ac:dyDescent="0.2">
      <c r="P371" s="63">
        <v>368</v>
      </c>
      <c r="Q371" s="63">
        <v>36</v>
      </c>
      <c r="R371" s="63">
        <v>5</v>
      </c>
    </row>
    <row r="372" spans="16:18" x14ac:dyDescent="0.2">
      <c r="P372" s="63">
        <v>369</v>
      </c>
      <c r="Q372" s="63">
        <v>8</v>
      </c>
      <c r="R372" s="63" t="s">
        <v>13</v>
      </c>
    </row>
    <row r="373" spans="16:18" x14ac:dyDescent="0.2">
      <c r="P373" s="63">
        <v>370</v>
      </c>
      <c r="Q373" s="63">
        <v>2</v>
      </c>
      <c r="R373" s="63">
        <v>5</v>
      </c>
    </row>
    <row r="374" spans="16:18" x14ac:dyDescent="0.2">
      <c r="P374" s="63">
        <v>371</v>
      </c>
      <c r="Q374" s="63">
        <v>50</v>
      </c>
      <c r="R374" s="63">
        <v>1</v>
      </c>
    </row>
    <row r="375" spans="16:18" x14ac:dyDescent="0.2">
      <c r="P375" s="63">
        <v>372</v>
      </c>
      <c r="Q375" s="63">
        <v>32</v>
      </c>
      <c r="R375" s="63" t="s">
        <v>13</v>
      </c>
    </row>
    <row r="376" spans="16:18" x14ac:dyDescent="0.2">
      <c r="P376" s="63">
        <v>373</v>
      </c>
      <c r="Q376" s="63">
        <v>38</v>
      </c>
      <c r="R376" s="63">
        <v>5</v>
      </c>
    </row>
    <row r="377" spans="16:18" x14ac:dyDescent="0.2">
      <c r="P377" s="63">
        <v>374</v>
      </c>
      <c r="Q377" s="63">
        <v>25</v>
      </c>
      <c r="R377" s="63">
        <v>4</v>
      </c>
    </row>
    <row r="378" spans="16:18" x14ac:dyDescent="0.2">
      <c r="P378" s="63">
        <v>375</v>
      </c>
      <c r="Q378" s="63">
        <v>8</v>
      </c>
      <c r="R378" s="63" t="s">
        <v>13</v>
      </c>
    </row>
    <row r="379" spans="16:18" x14ac:dyDescent="0.2">
      <c r="P379" s="63">
        <v>376</v>
      </c>
      <c r="Q379" s="63">
        <v>10</v>
      </c>
      <c r="R379" s="63">
        <v>5</v>
      </c>
    </row>
    <row r="380" spans="16:18" x14ac:dyDescent="0.2">
      <c r="P380" s="63">
        <v>377</v>
      </c>
      <c r="Q380" s="63">
        <v>46</v>
      </c>
      <c r="R380" s="63" t="s">
        <v>13</v>
      </c>
    </row>
    <row r="381" spans="16:18" x14ac:dyDescent="0.2">
      <c r="P381" s="63">
        <v>378</v>
      </c>
      <c r="Q381" s="63">
        <v>26</v>
      </c>
      <c r="R381" s="63">
        <v>5</v>
      </c>
    </row>
    <row r="382" spans="16:18" x14ac:dyDescent="0.2">
      <c r="P382" s="63">
        <v>379</v>
      </c>
      <c r="Q382" s="63">
        <v>46</v>
      </c>
      <c r="R382" s="63" t="s">
        <v>13</v>
      </c>
    </row>
    <row r="383" spans="16:18" x14ac:dyDescent="0.2">
      <c r="P383" s="63">
        <v>380</v>
      </c>
      <c r="Q383" s="63">
        <v>28</v>
      </c>
      <c r="R383" s="63">
        <v>5</v>
      </c>
    </row>
    <row r="384" spans="16:18" x14ac:dyDescent="0.2">
      <c r="P384" s="63">
        <v>381</v>
      </c>
      <c r="Q384" s="63">
        <v>8</v>
      </c>
      <c r="R384" s="63">
        <v>1</v>
      </c>
    </row>
    <row r="385" spans="16:18" x14ac:dyDescent="0.2">
      <c r="P385" s="63">
        <v>382</v>
      </c>
      <c r="Q385" s="63">
        <v>50</v>
      </c>
      <c r="R385" s="63" t="s">
        <v>13</v>
      </c>
    </row>
    <row r="386" spans="16:18" x14ac:dyDescent="0.2">
      <c r="P386" s="63">
        <v>383</v>
      </c>
      <c r="Q386" s="63">
        <v>50</v>
      </c>
      <c r="R386" s="63" t="s">
        <v>13</v>
      </c>
    </row>
    <row r="387" spans="16:18" x14ac:dyDescent="0.2">
      <c r="P387" s="63">
        <v>384</v>
      </c>
      <c r="Q387" s="63">
        <v>38</v>
      </c>
      <c r="R387" s="63">
        <v>5</v>
      </c>
    </row>
    <row r="388" spans="16:18" x14ac:dyDescent="0.2">
      <c r="P388" s="63">
        <v>385</v>
      </c>
      <c r="Q388" s="63">
        <v>2</v>
      </c>
      <c r="R388" s="63">
        <v>2</v>
      </c>
    </row>
    <row r="389" spans="16:18" x14ac:dyDescent="0.2">
      <c r="P389" s="63">
        <v>386</v>
      </c>
      <c r="Q389" s="63">
        <v>29</v>
      </c>
      <c r="R389" s="63">
        <v>5</v>
      </c>
    </row>
    <row r="390" spans="16:18" x14ac:dyDescent="0.2">
      <c r="P390" s="63">
        <v>387</v>
      </c>
      <c r="Q390" s="63">
        <v>1</v>
      </c>
      <c r="R390" s="63" t="s">
        <v>13</v>
      </c>
    </row>
    <row r="391" spans="16:18" x14ac:dyDescent="0.2">
      <c r="P391" s="63">
        <v>388</v>
      </c>
      <c r="Q391" s="63">
        <v>26</v>
      </c>
      <c r="R391" s="63" t="s">
        <v>13</v>
      </c>
    </row>
    <row r="392" spans="16:18" x14ac:dyDescent="0.2">
      <c r="P392" s="63">
        <v>389</v>
      </c>
      <c r="Q392" s="63">
        <v>34</v>
      </c>
      <c r="R392" s="63">
        <v>5</v>
      </c>
    </row>
    <row r="393" spans="16:18" x14ac:dyDescent="0.2">
      <c r="P393" s="63">
        <v>390</v>
      </c>
      <c r="Q393" s="63">
        <v>16</v>
      </c>
      <c r="R393" s="63">
        <v>5</v>
      </c>
    </row>
    <row r="394" spans="16:18" x14ac:dyDescent="0.2">
      <c r="P394" s="63">
        <v>391</v>
      </c>
      <c r="Q394" s="63">
        <v>11</v>
      </c>
      <c r="R394" s="63" t="s">
        <v>13</v>
      </c>
    </row>
    <row r="395" spans="16:18" x14ac:dyDescent="0.2">
      <c r="P395" s="63">
        <v>392</v>
      </c>
      <c r="Q395" s="63">
        <v>2</v>
      </c>
      <c r="R395" s="63">
        <v>4</v>
      </c>
    </row>
    <row r="396" spans="16:18" x14ac:dyDescent="0.2">
      <c r="P396" s="63">
        <v>393</v>
      </c>
      <c r="Q396" s="63">
        <v>34</v>
      </c>
      <c r="R396" s="63" t="s">
        <v>13</v>
      </c>
    </row>
    <row r="397" spans="16:18" x14ac:dyDescent="0.2">
      <c r="P397" s="63">
        <v>394</v>
      </c>
      <c r="Q397" s="63">
        <v>14</v>
      </c>
      <c r="R397" s="63">
        <v>4</v>
      </c>
    </row>
    <row r="398" spans="16:18" x14ac:dyDescent="0.2">
      <c r="P398" s="63">
        <v>395</v>
      </c>
      <c r="Q398" s="63">
        <v>12</v>
      </c>
      <c r="R398" s="63" t="s">
        <v>13</v>
      </c>
    </row>
    <row r="399" spans="16:18" x14ac:dyDescent="0.2">
      <c r="P399" s="63">
        <v>396</v>
      </c>
      <c r="Q399" s="63">
        <v>32</v>
      </c>
      <c r="R399" s="63">
        <v>2</v>
      </c>
    </row>
    <row r="400" spans="16:18" x14ac:dyDescent="0.2">
      <c r="P400" s="63">
        <v>397</v>
      </c>
      <c r="Q400" s="63">
        <v>49</v>
      </c>
      <c r="R400" s="63" t="s">
        <v>13</v>
      </c>
    </row>
    <row r="401" spans="16:18" x14ac:dyDescent="0.2">
      <c r="P401" s="63">
        <v>398</v>
      </c>
      <c r="Q401" s="63">
        <v>40</v>
      </c>
      <c r="R401" s="63" t="s">
        <v>13</v>
      </c>
    </row>
    <row r="402" spans="16:18" x14ac:dyDescent="0.2">
      <c r="P402" s="63">
        <v>399</v>
      </c>
      <c r="Q402" s="63">
        <v>16</v>
      </c>
      <c r="R402" s="63">
        <v>5</v>
      </c>
    </row>
    <row r="403" spans="16:18" x14ac:dyDescent="0.2">
      <c r="P403" s="63">
        <v>400</v>
      </c>
      <c r="Q403" s="63">
        <v>2</v>
      </c>
      <c r="R403" s="63">
        <v>5</v>
      </c>
    </row>
    <row r="404" spans="16:18" x14ac:dyDescent="0.2">
      <c r="P404" s="63">
        <v>401</v>
      </c>
      <c r="Q404" s="63">
        <v>30</v>
      </c>
      <c r="R404" s="63" t="s">
        <v>13</v>
      </c>
    </row>
    <row r="405" spans="16:18" x14ac:dyDescent="0.2">
      <c r="P405" s="63">
        <v>402</v>
      </c>
      <c r="Q405" s="63">
        <v>21</v>
      </c>
      <c r="R405" s="63">
        <v>2</v>
      </c>
    </row>
    <row r="406" spans="16:18" x14ac:dyDescent="0.2">
      <c r="P406" s="63">
        <v>403</v>
      </c>
      <c r="Q406" s="63">
        <v>16</v>
      </c>
      <c r="R406" s="63" t="s">
        <v>13</v>
      </c>
    </row>
    <row r="407" spans="16:18" x14ac:dyDescent="0.2">
      <c r="P407" s="63">
        <v>404</v>
      </c>
      <c r="Q407" s="63">
        <v>19</v>
      </c>
      <c r="R407" s="63">
        <v>5</v>
      </c>
    </row>
    <row r="408" spans="16:18" x14ac:dyDescent="0.2">
      <c r="P408" s="63">
        <v>405</v>
      </c>
      <c r="Q408" s="63">
        <v>2</v>
      </c>
      <c r="R408" s="63" t="s">
        <v>13</v>
      </c>
    </row>
    <row r="409" spans="16:18" x14ac:dyDescent="0.2">
      <c r="P409" s="63">
        <v>406</v>
      </c>
      <c r="Q409" s="63">
        <v>6</v>
      </c>
      <c r="R409" s="63">
        <v>5</v>
      </c>
    </row>
    <row r="410" spans="16:18" x14ac:dyDescent="0.2">
      <c r="P410" s="63">
        <v>407</v>
      </c>
      <c r="Q410" s="63">
        <v>9</v>
      </c>
      <c r="R410" s="63" t="s">
        <v>13</v>
      </c>
    </row>
    <row r="411" spans="16:18" x14ac:dyDescent="0.2">
      <c r="P411" s="63">
        <v>408</v>
      </c>
      <c r="Q411" s="63">
        <v>31</v>
      </c>
      <c r="R411" s="63" t="s">
        <v>13</v>
      </c>
    </row>
    <row r="412" spans="16:18" x14ac:dyDescent="0.2">
      <c r="P412" s="63">
        <v>409</v>
      </c>
      <c r="Q412" s="63">
        <v>19</v>
      </c>
      <c r="R412" s="63" t="s">
        <v>13</v>
      </c>
    </row>
    <row r="413" spans="16:18" x14ac:dyDescent="0.2">
      <c r="P413" s="63">
        <v>410</v>
      </c>
      <c r="Q413" s="63">
        <v>10</v>
      </c>
      <c r="R413" s="63" t="s">
        <v>13</v>
      </c>
    </row>
    <row r="414" spans="16:18" x14ac:dyDescent="0.2">
      <c r="P414" s="63">
        <v>411</v>
      </c>
      <c r="Q414" s="63">
        <v>23</v>
      </c>
      <c r="R414" s="63">
        <v>5</v>
      </c>
    </row>
    <row r="415" spans="16:18" x14ac:dyDescent="0.2">
      <c r="P415" s="63">
        <v>412</v>
      </c>
      <c r="Q415" s="63">
        <v>50</v>
      </c>
      <c r="R415" s="63" t="s">
        <v>13</v>
      </c>
    </row>
    <row r="416" spans="16:18" x14ac:dyDescent="0.2">
      <c r="P416" s="63">
        <v>413</v>
      </c>
      <c r="Q416" s="63">
        <v>49</v>
      </c>
      <c r="R416" s="63" t="s">
        <v>13</v>
      </c>
    </row>
    <row r="417" spans="16:18" x14ac:dyDescent="0.2">
      <c r="P417" s="63">
        <v>414</v>
      </c>
      <c r="Q417" s="63">
        <v>18</v>
      </c>
      <c r="R417" s="63">
        <v>5</v>
      </c>
    </row>
    <row r="418" spans="16:18" x14ac:dyDescent="0.2">
      <c r="P418" s="63">
        <v>415</v>
      </c>
      <c r="Q418" s="63">
        <v>37</v>
      </c>
      <c r="R418" s="63">
        <v>5</v>
      </c>
    </row>
    <row r="419" spans="16:18" x14ac:dyDescent="0.2">
      <c r="P419" s="63">
        <v>416</v>
      </c>
      <c r="Q419" s="63">
        <v>40</v>
      </c>
      <c r="R419" s="63">
        <v>2</v>
      </c>
    </row>
    <row r="420" spans="16:18" x14ac:dyDescent="0.2">
      <c r="P420" s="63">
        <v>417</v>
      </c>
      <c r="Q420" s="63">
        <v>13</v>
      </c>
      <c r="R420" s="63" t="s">
        <v>13</v>
      </c>
    </row>
    <row r="421" spans="16:18" x14ac:dyDescent="0.2">
      <c r="P421" s="63">
        <v>418</v>
      </c>
      <c r="Q421" s="63">
        <v>10</v>
      </c>
      <c r="R421" s="63" t="s">
        <v>13</v>
      </c>
    </row>
    <row r="422" spans="16:18" x14ac:dyDescent="0.2">
      <c r="P422" s="63">
        <v>419</v>
      </c>
      <c r="Q422" s="63">
        <v>26</v>
      </c>
      <c r="R422" s="63">
        <v>2</v>
      </c>
    </row>
    <row r="423" spans="16:18" x14ac:dyDescent="0.2">
      <c r="P423" s="63">
        <v>420</v>
      </c>
      <c r="Q423" s="63">
        <v>4</v>
      </c>
      <c r="R423" s="63" t="s">
        <v>13</v>
      </c>
    </row>
    <row r="424" spans="16:18" x14ac:dyDescent="0.2">
      <c r="P424" s="63">
        <v>421</v>
      </c>
      <c r="Q424" s="63">
        <v>23</v>
      </c>
      <c r="R424" s="63">
        <v>5</v>
      </c>
    </row>
    <row r="425" spans="16:18" x14ac:dyDescent="0.2">
      <c r="P425" s="63">
        <v>422</v>
      </c>
      <c r="Q425" s="63">
        <v>46</v>
      </c>
      <c r="R425" s="63" t="s">
        <v>13</v>
      </c>
    </row>
    <row r="426" spans="16:18" x14ac:dyDescent="0.2">
      <c r="P426" s="63">
        <v>423</v>
      </c>
      <c r="Q426" s="63">
        <v>10</v>
      </c>
      <c r="R426" s="63">
        <v>5</v>
      </c>
    </row>
    <row r="427" spans="16:18" x14ac:dyDescent="0.2">
      <c r="P427" s="63">
        <v>424</v>
      </c>
      <c r="Q427" s="63">
        <v>25</v>
      </c>
      <c r="R427" s="63">
        <v>5</v>
      </c>
    </row>
    <row r="428" spans="16:18" x14ac:dyDescent="0.2">
      <c r="P428" s="63">
        <v>425</v>
      </c>
      <c r="Q428" s="63">
        <v>32</v>
      </c>
      <c r="R428" s="63" t="s">
        <v>13</v>
      </c>
    </row>
    <row r="429" spans="16:18" x14ac:dyDescent="0.2">
      <c r="P429" s="63">
        <v>426</v>
      </c>
      <c r="Q429" s="63">
        <v>22</v>
      </c>
      <c r="R429" s="63" t="s">
        <v>13</v>
      </c>
    </row>
    <row r="430" spans="16:18" x14ac:dyDescent="0.2">
      <c r="P430" s="63">
        <v>427</v>
      </c>
      <c r="Q430" s="63">
        <v>3</v>
      </c>
      <c r="R430" s="63">
        <v>5</v>
      </c>
    </row>
    <row r="431" spans="16:18" x14ac:dyDescent="0.2">
      <c r="P431" s="63">
        <v>428</v>
      </c>
      <c r="Q431" s="63">
        <v>26</v>
      </c>
      <c r="R431" s="63" t="s">
        <v>13</v>
      </c>
    </row>
    <row r="432" spans="16:18" x14ac:dyDescent="0.2">
      <c r="P432" s="63">
        <v>429</v>
      </c>
      <c r="Q432" s="63">
        <v>32</v>
      </c>
      <c r="R432" s="63">
        <v>5</v>
      </c>
    </row>
    <row r="433" spans="16:18" x14ac:dyDescent="0.2">
      <c r="P433" s="63">
        <v>430</v>
      </c>
      <c r="Q433" s="63">
        <v>1</v>
      </c>
      <c r="R433" s="63">
        <v>5</v>
      </c>
    </row>
    <row r="434" spans="16:18" x14ac:dyDescent="0.2">
      <c r="P434" s="63">
        <v>431</v>
      </c>
      <c r="Q434" s="63">
        <v>29</v>
      </c>
      <c r="R434" s="63">
        <v>5</v>
      </c>
    </row>
    <row r="435" spans="16:18" x14ac:dyDescent="0.2">
      <c r="P435" s="63">
        <v>432</v>
      </c>
      <c r="Q435" s="63">
        <v>3</v>
      </c>
      <c r="R435" s="63" t="s">
        <v>13</v>
      </c>
    </row>
    <row r="436" spans="16:18" x14ac:dyDescent="0.2">
      <c r="P436" s="63">
        <v>433</v>
      </c>
      <c r="Q436" s="63">
        <v>13</v>
      </c>
      <c r="R436" s="63" t="s">
        <v>13</v>
      </c>
    </row>
    <row r="437" spans="16:18" x14ac:dyDescent="0.2">
      <c r="P437" s="63">
        <v>434</v>
      </c>
      <c r="Q437" s="63">
        <v>30</v>
      </c>
      <c r="R437" s="63">
        <v>2</v>
      </c>
    </row>
    <row r="438" spans="16:18" x14ac:dyDescent="0.2">
      <c r="P438" s="63">
        <v>435</v>
      </c>
      <c r="Q438" s="63">
        <v>26</v>
      </c>
      <c r="R438" s="63" t="s">
        <v>13</v>
      </c>
    </row>
    <row r="439" spans="16:18" x14ac:dyDescent="0.2">
      <c r="P439" s="63">
        <v>436</v>
      </c>
      <c r="Q439" s="63">
        <v>12</v>
      </c>
      <c r="R439" s="63">
        <v>2</v>
      </c>
    </row>
    <row r="440" spans="16:18" x14ac:dyDescent="0.2">
      <c r="P440" s="63">
        <v>437</v>
      </c>
      <c r="Q440" s="63">
        <v>42</v>
      </c>
      <c r="R440" s="63">
        <v>5</v>
      </c>
    </row>
    <row r="441" spans="16:18" x14ac:dyDescent="0.2">
      <c r="P441" s="63">
        <v>438</v>
      </c>
      <c r="Q441" s="63">
        <v>16</v>
      </c>
      <c r="R441" s="63">
        <v>5</v>
      </c>
    </row>
    <row r="442" spans="16:18" x14ac:dyDescent="0.2">
      <c r="P442" s="63">
        <v>439</v>
      </c>
      <c r="Q442" s="63">
        <v>44</v>
      </c>
      <c r="R442" s="63" t="s">
        <v>13</v>
      </c>
    </row>
    <row r="443" spans="16:18" x14ac:dyDescent="0.2">
      <c r="P443" s="63">
        <v>440</v>
      </c>
      <c r="Q443" s="63">
        <v>30</v>
      </c>
      <c r="R443" s="63" t="s">
        <v>13</v>
      </c>
    </row>
    <row r="444" spans="16:18" x14ac:dyDescent="0.2">
      <c r="P444" s="63">
        <v>441</v>
      </c>
      <c r="Q444" s="63">
        <v>2</v>
      </c>
      <c r="R444" s="63">
        <v>2</v>
      </c>
    </row>
    <row r="445" spans="16:18" x14ac:dyDescent="0.2">
      <c r="P445" s="63">
        <v>442</v>
      </c>
      <c r="Q445" s="63">
        <v>4</v>
      </c>
      <c r="R445" s="63">
        <v>5</v>
      </c>
    </row>
    <row r="446" spans="16:18" x14ac:dyDescent="0.2">
      <c r="P446" s="63">
        <v>443</v>
      </c>
      <c r="Q446" s="63">
        <v>41</v>
      </c>
      <c r="R446" s="63" t="s">
        <v>13</v>
      </c>
    </row>
    <row r="447" spans="16:18" x14ac:dyDescent="0.2">
      <c r="P447" s="63">
        <v>444</v>
      </c>
      <c r="Q447" s="63">
        <v>32</v>
      </c>
      <c r="R447" s="63" t="s">
        <v>13</v>
      </c>
    </row>
    <row r="448" spans="16:18" x14ac:dyDescent="0.2">
      <c r="P448" s="63">
        <v>445</v>
      </c>
      <c r="Q448" s="63">
        <v>8</v>
      </c>
      <c r="R448" s="63" t="s">
        <v>13</v>
      </c>
    </row>
    <row r="449" spans="16:18" x14ac:dyDescent="0.2">
      <c r="P449" s="63">
        <v>446</v>
      </c>
      <c r="Q449" s="63">
        <v>41</v>
      </c>
      <c r="R449" s="63">
        <v>2</v>
      </c>
    </row>
    <row r="450" spans="16:18" x14ac:dyDescent="0.2">
      <c r="P450" s="63">
        <v>447</v>
      </c>
      <c r="Q450" s="63">
        <v>3</v>
      </c>
      <c r="R450" s="63" t="s">
        <v>13</v>
      </c>
    </row>
    <row r="451" spans="16:18" x14ac:dyDescent="0.2">
      <c r="P451" s="63">
        <v>448</v>
      </c>
      <c r="Q451" s="63">
        <v>50</v>
      </c>
      <c r="R451" s="63">
        <v>1</v>
      </c>
    </row>
    <row r="452" spans="16:18" x14ac:dyDescent="0.2">
      <c r="P452" s="63">
        <v>449</v>
      </c>
      <c r="Q452" s="63">
        <v>50</v>
      </c>
      <c r="R452" s="63" t="s">
        <v>13</v>
      </c>
    </row>
    <row r="453" spans="16:18" x14ac:dyDescent="0.2">
      <c r="P453" s="63">
        <v>450</v>
      </c>
      <c r="Q453" s="63">
        <v>39</v>
      </c>
      <c r="R453" s="63">
        <v>2</v>
      </c>
    </row>
    <row r="454" spans="16:18" x14ac:dyDescent="0.2">
      <c r="P454" s="63">
        <v>451</v>
      </c>
      <c r="Q454" s="63">
        <v>5</v>
      </c>
      <c r="R454" s="63" t="s">
        <v>13</v>
      </c>
    </row>
    <row r="455" spans="16:18" x14ac:dyDescent="0.2">
      <c r="P455" s="63">
        <v>452</v>
      </c>
      <c r="Q455" s="63">
        <v>49</v>
      </c>
      <c r="R455" s="63">
        <v>2</v>
      </c>
    </row>
    <row r="456" spans="16:18" x14ac:dyDescent="0.2">
      <c r="P456" s="63">
        <v>453</v>
      </c>
      <c r="Q456" s="63">
        <v>49</v>
      </c>
      <c r="R456" s="63" t="s">
        <v>13</v>
      </c>
    </row>
    <row r="457" spans="16:18" x14ac:dyDescent="0.2">
      <c r="P457" s="63">
        <v>454</v>
      </c>
      <c r="Q457" s="63">
        <v>49</v>
      </c>
      <c r="R457" s="63" t="s">
        <v>13</v>
      </c>
    </row>
    <row r="458" spans="16:18" x14ac:dyDescent="0.2">
      <c r="P458" s="63">
        <v>455</v>
      </c>
      <c r="Q458" s="63">
        <v>50</v>
      </c>
      <c r="R458" s="63" t="s">
        <v>13</v>
      </c>
    </row>
    <row r="459" spans="16:18" x14ac:dyDescent="0.2">
      <c r="P459" s="63">
        <v>456</v>
      </c>
      <c r="Q459" s="63">
        <v>33</v>
      </c>
      <c r="R459" s="63" t="s">
        <v>13</v>
      </c>
    </row>
    <row r="460" spans="16:18" x14ac:dyDescent="0.2">
      <c r="P460" s="63">
        <v>457</v>
      </c>
      <c r="Q460" s="63">
        <v>26</v>
      </c>
      <c r="R460" s="63">
        <v>1</v>
      </c>
    </row>
    <row r="461" spans="16:18" x14ac:dyDescent="0.2">
      <c r="P461" s="63">
        <v>458</v>
      </c>
      <c r="Q461" s="63">
        <v>30</v>
      </c>
      <c r="R461" s="63" t="s">
        <v>13</v>
      </c>
    </row>
    <row r="462" spans="16:18" x14ac:dyDescent="0.2">
      <c r="P462" s="63">
        <v>459</v>
      </c>
      <c r="Q462" s="63">
        <v>29</v>
      </c>
      <c r="R462" s="63" t="s">
        <v>13</v>
      </c>
    </row>
    <row r="463" spans="16:18" x14ac:dyDescent="0.2">
      <c r="P463" s="63">
        <v>460</v>
      </c>
      <c r="Q463" s="63">
        <v>50</v>
      </c>
      <c r="R463" s="63" t="s">
        <v>13</v>
      </c>
    </row>
    <row r="464" spans="16:18" x14ac:dyDescent="0.2">
      <c r="P464" s="63">
        <v>461</v>
      </c>
      <c r="Q464" s="63">
        <v>39</v>
      </c>
      <c r="R464" s="63" t="s">
        <v>13</v>
      </c>
    </row>
    <row r="465" spans="16:18" x14ac:dyDescent="0.2">
      <c r="P465" s="63">
        <v>462</v>
      </c>
      <c r="Q465" s="63">
        <v>41</v>
      </c>
      <c r="R465" s="63">
        <v>5</v>
      </c>
    </row>
    <row r="466" spans="16:18" x14ac:dyDescent="0.2">
      <c r="P466" s="63">
        <v>463</v>
      </c>
      <c r="Q466" s="63">
        <v>10</v>
      </c>
      <c r="R466" s="63">
        <v>5</v>
      </c>
    </row>
    <row r="467" spans="16:18" x14ac:dyDescent="0.2">
      <c r="P467" s="63">
        <v>464</v>
      </c>
      <c r="Q467" s="63">
        <v>38</v>
      </c>
      <c r="R467" s="63" t="s">
        <v>13</v>
      </c>
    </row>
    <row r="468" spans="16:18" x14ac:dyDescent="0.2">
      <c r="P468" s="63">
        <v>465</v>
      </c>
      <c r="Q468" s="63">
        <v>20</v>
      </c>
      <c r="R468" s="63">
        <v>5</v>
      </c>
    </row>
    <row r="469" spans="16:18" x14ac:dyDescent="0.2">
      <c r="P469" s="63">
        <v>466</v>
      </c>
      <c r="Q469" s="63">
        <v>45</v>
      </c>
      <c r="R469" s="63" t="s">
        <v>13</v>
      </c>
    </row>
    <row r="470" spans="16:18" x14ac:dyDescent="0.2">
      <c r="P470" s="63">
        <v>467</v>
      </c>
      <c r="Q470" s="63">
        <v>40</v>
      </c>
      <c r="R470" s="63" t="s">
        <v>13</v>
      </c>
    </row>
    <row r="471" spans="16:18" x14ac:dyDescent="0.2">
      <c r="P471" s="63">
        <v>468</v>
      </c>
      <c r="Q471" s="63">
        <v>42</v>
      </c>
      <c r="R471" s="63">
        <v>5</v>
      </c>
    </row>
    <row r="472" spans="16:18" x14ac:dyDescent="0.2">
      <c r="P472" s="63">
        <v>469</v>
      </c>
      <c r="Q472" s="63">
        <v>39</v>
      </c>
      <c r="R472" s="63" t="s">
        <v>13</v>
      </c>
    </row>
    <row r="473" spans="16:18" x14ac:dyDescent="0.2">
      <c r="P473" s="63">
        <v>470</v>
      </c>
      <c r="Q473" s="63">
        <v>32</v>
      </c>
      <c r="R473" s="63" t="s">
        <v>13</v>
      </c>
    </row>
    <row r="474" spans="16:18" x14ac:dyDescent="0.2">
      <c r="P474" s="63">
        <v>471</v>
      </c>
      <c r="Q474" s="63">
        <v>8</v>
      </c>
      <c r="R474" s="63" t="s">
        <v>13</v>
      </c>
    </row>
    <row r="475" spans="16:18" x14ac:dyDescent="0.2">
      <c r="P475" s="63">
        <v>472</v>
      </c>
      <c r="Q475" s="63">
        <v>10</v>
      </c>
      <c r="R475" s="63" t="s">
        <v>13</v>
      </c>
    </row>
    <row r="476" spans="16:18" x14ac:dyDescent="0.2">
      <c r="P476" s="63">
        <v>473</v>
      </c>
      <c r="Q476" s="63">
        <v>25</v>
      </c>
      <c r="R476" s="63">
        <v>5</v>
      </c>
    </row>
    <row r="477" spans="16:18" x14ac:dyDescent="0.2">
      <c r="P477" s="63">
        <v>474</v>
      </c>
      <c r="Q477" s="63">
        <v>9</v>
      </c>
      <c r="R477" s="63">
        <v>5</v>
      </c>
    </row>
    <row r="478" spans="16:18" x14ac:dyDescent="0.2">
      <c r="P478" s="63">
        <v>475</v>
      </c>
      <c r="Q478" s="63">
        <v>30</v>
      </c>
      <c r="R478" s="63">
        <v>5</v>
      </c>
    </row>
    <row r="479" spans="16:18" x14ac:dyDescent="0.2">
      <c r="P479" s="63">
        <v>476</v>
      </c>
      <c r="Q479" s="63">
        <v>11</v>
      </c>
      <c r="R479" s="63">
        <v>5</v>
      </c>
    </row>
    <row r="480" spans="16:18" x14ac:dyDescent="0.2">
      <c r="P480" s="63">
        <v>477</v>
      </c>
      <c r="Q480" s="63">
        <v>50</v>
      </c>
      <c r="R480" s="63" t="s">
        <v>13</v>
      </c>
    </row>
    <row r="481" spans="16:18" x14ac:dyDescent="0.2">
      <c r="P481" s="63">
        <v>478</v>
      </c>
      <c r="Q481" s="63">
        <v>19</v>
      </c>
      <c r="R481" s="63">
        <v>5</v>
      </c>
    </row>
    <row r="482" spans="16:18" x14ac:dyDescent="0.2">
      <c r="P482" s="63">
        <v>479</v>
      </c>
      <c r="Q482" s="63">
        <v>50</v>
      </c>
      <c r="R482" s="63">
        <v>2</v>
      </c>
    </row>
    <row r="483" spans="16:18" x14ac:dyDescent="0.2">
      <c r="P483" s="63">
        <v>480</v>
      </c>
      <c r="Q483" s="63">
        <v>6</v>
      </c>
      <c r="R483" s="63">
        <v>5</v>
      </c>
    </row>
    <row r="484" spans="16:18" x14ac:dyDescent="0.2">
      <c r="P484" s="63">
        <v>481</v>
      </c>
      <c r="Q484" s="63">
        <v>37</v>
      </c>
      <c r="R484" s="63">
        <v>5</v>
      </c>
    </row>
    <row r="485" spans="16:18" x14ac:dyDescent="0.2">
      <c r="P485" s="63">
        <v>482</v>
      </c>
      <c r="Q485" s="63">
        <v>13</v>
      </c>
      <c r="R485" s="63">
        <v>5</v>
      </c>
    </row>
    <row r="486" spans="16:18" x14ac:dyDescent="0.2">
      <c r="P486" s="63">
        <v>483</v>
      </c>
      <c r="Q486" s="63">
        <v>10</v>
      </c>
      <c r="R486" s="63" t="s">
        <v>13</v>
      </c>
    </row>
    <row r="487" spans="16:18" x14ac:dyDescent="0.2">
      <c r="P487" s="63">
        <v>484</v>
      </c>
      <c r="Q487" s="63">
        <v>41</v>
      </c>
      <c r="R487" s="63">
        <v>5</v>
      </c>
    </row>
    <row r="488" spans="16:18" x14ac:dyDescent="0.2">
      <c r="P488" s="63">
        <v>485</v>
      </c>
      <c r="Q488" s="63">
        <v>29</v>
      </c>
      <c r="R488" s="63">
        <v>4</v>
      </c>
    </row>
    <row r="489" spans="16:18" x14ac:dyDescent="0.2">
      <c r="P489" s="63">
        <v>486</v>
      </c>
      <c r="Q489" s="63">
        <v>17</v>
      </c>
      <c r="R489" s="63" t="s">
        <v>13</v>
      </c>
    </row>
    <row r="490" spans="16:18" x14ac:dyDescent="0.2">
      <c r="P490" s="63">
        <v>487</v>
      </c>
      <c r="Q490" s="63">
        <v>46</v>
      </c>
      <c r="R490" s="63" t="s">
        <v>13</v>
      </c>
    </row>
    <row r="491" spans="16:18" x14ac:dyDescent="0.2">
      <c r="P491" s="63">
        <v>488</v>
      </c>
      <c r="Q491" s="63">
        <v>5</v>
      </c>
      <c r="R491" s="63">
        <v>5</v>
      </c>
    </row>
    <row r="492" spans="16:18" x14ac:dyDescent="0.2">
      <c r="P492" s="63">
        <v>489</v>
      </c>
      <c r="Q492" s="63">
        <v>41</v>
      </c>
      <c r="R492" s="63" t="s">
        <v>13</v>
      </c>
    </row>
    <row r="493" spans="16:18" x14ac:dyDescent="0.2">
      <c r="P493" s="63">
        <v>490</v>
      </c>
      <c r="Q493" s="63">
        <v>32</v>
      </c>
      <c r="R493" s="63" t="s">
        <v>13</v>
      </c>
    </row>
    <row r="494" spans="16:18" x14ac:dyDescent="0.2">
      <c r="P494" s="63">
        <v>491</v>
      </c>
      <c r="Q494" s="63">
        <v>42</v>
      </c>
      <c r="R494" s="63">
        <v>4</v>
      </c>
    </row>
    <row r="495" spans="16:18" x14ac:dyDescent="0.2">
      <c r="P495" s="63">
        <v>492</v>
      </c>
      <c r="Q495" s="63">
        <v>13</v>
      </c>
      <c r="R495" s="63" t="s">
        <v>13</v>
      </c>
    </row>
    <row r="496" spans="16:18" x14ac:dyDescent="0.2">
      <c r="P496" s="63">
        <v>493</v>
      </c>
      <c r="Q496" s="63">
        <v>40</v>
      </c>
      <c r="R496" s="63" t="s">
        <v>13</v>
      </c>
    </row>
    <row r="497" spans="16:18" x14ac:dyDescent="0.2">
      <c r="P497" s="63">
        <v>494</v>
      </c>
      <c r="Q497" s="63">
        <v>20</v>
      </c>
      <c r="R497" s="63" t="s">
        <v>13</v>
      </c>
    </row>
    <row r="498" spans="16:18" x14ac:dyDescent="0.2">
      <c r="P498" s="63">
        <v>495</v>
      </c>
      <c r="Q498" s="63">
        <v>26</v>
      </c>
      <c r="R498" s="63">
        <v>4</v>
      </c>
    </row>
    <row r="499" spans="16:18" x14ac:dyDescent="0.2">
      <c r="P499" s="63">
        <v>496</v>
      </c>
      <c r="Q499" s="63">
        <v>17</v>
      </c>
      <c r="R499" s="63" t="s">
        <v>13</v>
      </c>
    </row>
    <row r="500" spans="16:18" x14ac:dyDescent="0.2">
      <c r="P500" s="63">
        <v>497</v>
      </c>
      <c r="Q500" s="63">
        <v>37</v>
      </c>
      <c r="R500" s="63">
        <v>5</v>
      </c>
    </row>
    <row r="501" spans="16:18" x14ac:dyDescent="0.2">
      <c r="P501" s="63">
        <v>498</v>
      </c>
      <c r="Q501" s="63">
        <v>24</v>
      </c>
      <c r="R501" s="63">
        <v>5</v>
      </c>
    </row>
    <row r="502" spans="16:18" x14ac:dyDescent="0.2">
      <c r="P502" s="63">
        <v>499</v>
      </c>
      <c r="Q502" s="63">
        <v>3</v>
      </c>
      <c r="R502" s="63">
        <v>5</v>
      </c>
    </row>
    <row r="503" spans="16:18" x14ac:dyDescent="0.2">
      <c r="P503" s="63">
        <v>500</v>
      </c>
      <c r="Q503" s="63">
        <v>39</v>
      </c>
      <c r="R503" s="63" t="s">
        <v>13</v>
      </c>
    </row>
    <row r="504" spans="16:18" x14ac:dyDescent="0.2">
      <c r="P504" s="63">
        <v>501</v>
      </c>
      <c r="Q504" s="63">
        <v>26</v>
      </c>
      <c r="R504" s="63">
        <v>2</v>
      </c>
    </row>
    <row r="505" spans="16:18" x14ac:dyDescent="0.2">
      <c r="P505" s="63">
        <v>502</v>
      </c>
      <c r="Q505" s="63">
        <v>32</v>
      </c>
      <c r="R505" s="63" t="s">
        <v>13</v>
      </c>
    </row>
    <row r="506" spans="16:18" x14ac:dyDescent="0.2">
      <c r="P506" s="63">
        <v>503</v>
      </c>
      <c r="Q506" s="63">
        <v>6</v>
      </c>
      <c r="R506" s="63">
        <v>5</v>
      </c>
    </row>
    <row r="507" spans="16:18" x14ac:dyDescent="0.2">
      <c r="P507" s="63">
        <v>504</v>
      </c>
      <c r="Q507" s="63">
        <v>33</v>
      </c>
      <c r="R507" s="63">
        <v>4</v>
      </c>
    </row>
    <row r="508" spans="16:18" x14ac:dyDescent="0.2">
      <c r="P508" s="63">
        <v>505</v>
      </c>
      <c r="Q508" s="63">
        <v>32</v>
      </c>
      <c r="R508" s="63" t="s">
        <v>13</v>
      </c>
    </row>
    <row r="509" spans="16:18" x14ac:dyDescent="0.2">
      <c r="P509" s="63">
        <v>506</v>
      </c>
      <c r="Q509" s="63">
        <v>41</v>
      </c>
      <c r="R509" s="63">
        <v>1</v>
      </c>
    </row>
    <row r="510" spans="16:18" x14ac:dyDescent="0.2">
      <c r="P510" s="63">
        <v>507</v>
      </c>
      <c r="Q510" s="63">
        <v>2</v>
      </c>
      <c r="R510" s="63">
        <v>4</v>
      </c>
    </row>
    <row r="511" spans="16:18" x14ac:dyDescent="0.2">
      <c r="P511" s="63">
        <v>508</v>
      </c>
      <c r="Q511" s="63">
        <v>6</v>
      </c>
      <c r="R511" s="63" t="s">
        <v>13</v>
      </c>
    </row>
    <row r="512" spans="16:18" x14ac:dyDescent="0.2">
      <c r="P512" s="63">
        <v>509</v>
      </c>
      <c r="Q512" s="63">
        <v>8</v>
      </c>
      <c r="R512" s="63" t="s">
        <v>13</v>
      </c>
    </row>
    <row r="513" spans="16:18" x14ac:dyDescent="0.2">
      <c r="P513" s="63">
        <v>510</v>
      </c>
      <c r="Q513" s="63">
        <v>45</v>
      </c>
      <c r="R513" s="63">
        <v>5</v>
      </c>
    </row>
    <row r="514" spans="16:18" x14ac:dyDescent="0.2">
      <c r="P514" s="63">
        <v>511</v>
      </c>
      <c r="Q514" s="63">
        <v>25</v>
      </c>
      <c r="R514" s="63">
        <v>5</v>
      </c>
    </row>
    <row r="515" spans="16:18" x14ac:dyDescent="0.2">
      <c r="P515" s="63">
        <v>512</v>
      </c>
      <c r="Q515" s="63">
        <v>23</v>
      </c>
      <c r="R515" s="63">
        <v>5</v>
      </c>
    </row>
    <row r="516" spans="16:18" x14ac:dyDescent="0.2">
      <c r="P516" s="63">
        <v>513</v>
      </c>
      <c r="Q516" s="63">
        <v>41</v>
      </c>
      <c r="R516" s="63">
        <v>2</v>
      </c>
    </row>
    <row r="517" spans="16:18" x14ac:dyDescent="0.2">
      <c r="P517" s="63">
        <v>514</v>
      </c>
      <c r="Q517" s="63">
        <v>44</v>
      </c>
      <c r="R517" s="63">
        <v>4</v>
      </c>
    </row>
    <row r="518" spans="16:18" x14ac:dyDescent="0.2">
      <c r="P518" s="63">
        <v>515</v>
      </c>
      <c r="Q518" s="63">
        <v>50</v>
      </c>
      <c r="R518" s="63" t="s">
        <v>13</v>
      </c>
    </row>
    <row r="519" spans="16:18" x14ac:dyDescent="0.2">
      <c r="P519" s="63">
        <v>516</v>
      </c>
      <c r="Q519" s="63">
        <v>2</v>
      </c>
      <c r="R519" s="63">
        <v>1</v>
      </c>
    </row>
    <row r="520" spans="16:18" x14ac:dyDescent="0.2">
      <c r="P520" s="63">
        <v>517</v>
      </c>
      <c r="Q520" s="63">
        <v>31</v>
      </c>
      <c r="R520" s="63">
        <v>5</v>
      </c>
    </row>
    <row r="521" spans="16:18" x14ac:dyDescent="0.2">
      <c r="P521" s="63">
        <v>518</v>
      </c>
      <c r="Q521" s="63">
        <v>21</v>
      </c>
      <c r="R521" s="63">
        <v>2</v>
      </c>
    </row>
    <row r="522" spans="16:18" x14ac:dyDescent="0.2">
      <c r="P522" s="63">
        <v>519</v>
      </c>
      <c r="Q522" s="63">
        <v>13</v>
      </c>
      <c r="R522" s="63">
        <v>2</v>
      </c>
    </row>
    <row r="523" spans="16:18" x14ac:dyDescent="0.2">
      <c r="P523" s="63">
        <v>520</v>
      </c>
      <c r="Q523" s="63">
        <v>17</v>
      </c>
      <c r="R523" s="63" t="s">
        <v>13</v>
      </c>
    </row>
    <row r="524" spans="16:18" x14ac:dyDescent="0.2">
      <c r="P524" s="63">
        <v>521</v>
      </c>
      <c r="Q524" s="63">
        <v>19</v>
      </c>
      <c r="R524" s="63">
        <v>5</v>
      </c>
    </row>
    <row r="525" spans="16:18" x14ac:dyDescent="0.2">
      <c r="P525" s="63">
        <v>522</v>
      </c>
      <c r="Q525" s="63">
        <v>1</v>
      </c>
      <c r="R525" s="63">
        <v>5</v>
      </c>
    </row>
    <row r="526" spans="16:18" x14ac:dyDescent="0.2">
      <c r="P526" s="63">
        <v>523</v>
      </c>
      <c r="Q526" s="63">
        <v>2</v>
      </c>
      <c r="R526" s="63">
        <v>1</v>
      </c>
    </row>
    <row r="527" spans="16:18" x14ac:dyDescent="0.2">
      <c r="P527" s="63">
        <v>524</v>
      </c>
      <c r="Q527" s="63">
        <v>7</v>
      </c>
      <c r="R527" s="63">
        <v>5</v>
      </c>
    </row>
    <row r="528" spans="16:18" x14ac:dyDescent="0.2">
      <c r="P528" s="63">
        <v>525</v>
      </c>
      <c r="Q528" s="63">
        <v>32</v>
      </c>
      <c r="R528" s="63" t="s">
        <v>13</v>
      </c>
    </row>
    <row r="529" spans="16:18" x14ac:dyDescent="0.2">
      <c r="P529" s="63">
        <v>526</v>
      </c>
      <c r="Q529" s="63">
        <v>16</v>
      </c>
      <c r="R529" s="63">
        <v>5</v>
      </c>
    </row>
    <row r="530" spans="16:18" x14ac:dyDescent="0.2">
      <c r="P530" s="63">
        <v>527</v>
      </c>
      <c r="Q530" s="63">
        <v>10</v>
      </c>
      <c r="R530" s="63" t="s">
        <v>13</v>
      </c>
    </row>
    <row r="531" spans="16:18" x14ac:dyDescent="0.2">
      <c r="P531" s="63">
        <v>528</v>
      </c>
      <c r="Q531" s="63">
        <v>42</v>
      </c>
      <c r="R531" s="63">
        <v>4</v>
      </c>
    </row>
    <row r="532" spans="16:18" x14ac:dyDescent="0.2">
      <c r="P532" s="63">
        <v>529</v>
      </c>
      <c r="Q532" s="63">
        <v>17</v>
      </c>
      <c r="R532" s="63" t="s">
        <v>13</v>
      </c>
    </row>
    <row r="533" spans="16:18" x14ac:dyDescent="0.2">
      <c r="P533" s="63">
        <v>530</v>
      </c>
      <c r="Q533" s="63">
        <v>39</v>
      </c>
      <c r="R533" s="63" t="s">
        <v>13</v>
      </c>
    </row>
    <row r="534" spans="16:18" x14ac:dyDescent="0.2">
      <c r="P534" s="63">
        <v>531</v>
      </c>
      <c r="Q534" s="63">
        <v>6</v>
      </c>
      <c r="R534" s="63">
        <v>5</v>
      </c>
    </row>
    <row r="535" spans="16:18" x14ac:dyDescent="0.2">
      <c r="P535" s="63">
        <v>532</v>
      </c>
      <c r="Q535" s="63">
        <v>2</v>
      </c>
      <c r="R535" s="63" t="s">
        <v>13</v>
      </c>
    </row>
    <row r="536" spans="16:18" x14ac:dyDescent="0.2">
      <c r="P536" s="63">
        <v>533</v>
      </c>
      <c r="Q536" s="63">
        <v>13</v>
      </c>
      <c r="R536" s="63" t="s">
        <v>13</v>
      </c>
    </row>
    <row r="537" spans="16:18" x14ac:dyDescent="0.2">
      <c r="P537" s="63">
        <v>534</v>
      </c>
      <c r="Q537" s="63">
        <v>49</v>
      </c>
      <c r="R537" s="63" t="s">
        <v>13</v>
      </c>
    </row>
    <row r="538" spans="16:18" x14ac:dyDescent="0.2">
      <c r="P538" s="63">
        <v>535</v>
      </c>
      <c r="Q538" s="63">
        <v>7</v>
      </c>
      <c r="R538" s="63">
        <v>5</v>
      </c>
    </row>
    <row r="539" spans="16:18" x14ac:dyDescent="0.2">
      <c r="P539" s="63">
        <v>536</v>
      </c>
      <c r="Q539" s="63">
        <v>30</v>
      </c>
      <c r="R539" s="63" t="s">
        <v>13</v>
      </c>
    </row>
    <row r="540" spans="16:18" x14ac:dyDescent="0.2">
      <c r="P540" s="63">
        <v>537</v>
      </c>
      <c r="Q540" s="63">
        <v>10</v>
      </c>
      <c r="R540" s="63" t="s">
        <v>13</v>
      </c>
    </row>
    <row r="541" spans="16:18" x14ac:dyDescent="0.2">
      <c r="P541" s="63">
        <v>538</v>
      </c>
      <c r="Q541" s="63">
        <v>45</v>
      </c>
      <c r="R541" s="63">
        <v>5</v>
      </c>
    </row>
    <row r="542" spans="16:18" x14ac:dyDescent="0.2">
      <c r="P542" s="63">
        <v>539</v>
      </c>
      <c r="Q542" s="63">
        <v>41</v>
      </c>
      <c r="R542" s="63">
        <v>2</v>
      </c>
    </row>
    <row r="543" spans="16:18" x14ac:dyDescent="0.2">
      <c r="P543" s="63">
        <v>540</v>
      </c>
      <c r="Q543" s="63">
        <v>14</v>
      </c>
      <c r="R543" s="63">
        <v>5</v>
      </c>
    </row>
    <row r="544" spans="16:18" x14ac:dyDescent="0.2">
      <c r="P544" s="63">
        <v>541</v>
      </c>
      <c r="Q544" s="63">
        <v>37</v>
      </c>
      <c r="R544" s="63" t="s">
        <v>13</v>
      </c>
    </row>
    <row r="545" spans="16:18" x14ac:dyDescent="0.2">
      <c r="P545" s="63">
        <v>542</v>
      </c>
      <c r="Q545" s="63">
        <v>44</v>
      </c>
      <c r="R545" s="63">
        <v>5</v>
      </c>
    </row>
    <row r="546" spans="16:18" x14ac:dyDescent="0.2">
      <c r="P546" s="63">
        <v>543</v>
      </c>
      <c r="Q546" s="63">
        <v>4</v>
      </c>
      <c r="R546" s="63" t="s">
        <v>13</v>
      </c>
    </row>
    <row r="547" spans="16:18" x14ac:dyDescent="0.2">
      <c r="P547" s="63">
        <v>544</v>
      </c>
      <c r="Q547" s="63">
        <v>35</v>
      </c>
      <c r="R547" s="63" t="s">
        <v>13</v>
      </c>
    </row>
    <row r="548" spans="16:18" x14ac:dyDescent="0.2">
      <c r="P548" s="63">
        <v>545</v>
      </c>
      <c r="Q548" s="63">
        <v>45</v>
      </c>
      <c r="R548" s="63">
        <v>5</v>
      </c>
    </row>
    <row r="549" spans="16:18" x14ac:dyDescent="0.2">
      <c r="P549" s="63">
        <v>546</v>
      </c>
      <c r="Q549" s="63">
        <v>50</v>
      </c>
      <c r="R549" s="63" t="s">
        <v>13</v>
      </c>
    </row>
    <row r="550" spans="16:18" x14ac:dyDescent="0.2">
      <c r="P550" s="63">
        <v>547</v>
      </c>
      <c r="Q550" s="63">
        <v>13</v>
      </c>
      <c r="R550" s="63">
        <v>5</v>
      </c>
    </row>
    <row r="551" spans="16:18" x14ac:dyDescent="0.2">
      <c r="P551" s="63">
        <v>548</v>
      </c>
      <c r="Q551" s="63">
        <v>26</v>
      </c>
      <c r="R551" s="63">
        <v>5</v>
      </c>
    </row>
    <row r="552" spans="16:18" x14ac:dyDescent="0.2">
      <c r="P552" s="63">
        <v>549</v>
      </c>
      <c r="Q552" s="63">
        <v>32</v>
      </c>
      <c r="R552" s="63">
        <v>2</v>
      </c>
    </row>
    <row r="553" spans="16:18" x14ac:dyDescent="0.2">
      <c r="P553" s="63">
        <v>550</v>
      </c>
      <c r="Q553" s="63">
        <v>18</v>
      </c>
      <c r="R553" s="63">
        <v>5</v>
      </c>
    </row>
    <row r="554" spans="16:18" x14ac:dyDescent="0.2">
      <c r="P554" s="63">
        <v>551</v>
      </c>
      <c r="Q554" s="63">
        <v>38</v>
      </c>
      <c r="R554" s="63" t="s">
        <v>13</v>
      </c>
    </row>
    <row r="555" spans="16:18" x14ac:dyDescent="0.2">
      <c r="P555" s="63">
        <v>552</v>
      </c>
      <c r="Q555" s="63">
        <v>50</v>
      </c>
      <c r="R555" s="63" t="s">
        <v>13</v>
      </c>
    </row>
    <row r="556" spans="16:18" x14ac:dyDescent="0.2">
      <c r="P556" s="63">
        <v>553</v>
      </c>
      <c r="Q556" s="63">
        <v>30</v>
      </c>
      <c r="R556" s="63" t="s">
        <v>13</v>
      </c>
    </row>
    <row r="557" spans="16:18" x14ac:dyDescent="0.2">
      <c r="P557" s="63">
        <v>554</v>
      </c>
      <c r="Q557" s="63">
        <v>40</v>
      </c>
      <c r="R557" s="63">
        <v>2</v>
      </c>
    </row>
    <row r="558" spans="16:18" x14ac:dyDescent="0.2">
      <c r="P558" s="63">
        <v>555</v>
      </c>
      <c r="Q558" s="63">
        <v>49</v>
      </c>
      <c r="R558" s="63" t="s">
        <v>13</v>
      </c>
    </row>
    <row r="559" spans="16:18" x14ac:dyDescent="0.2">
      <c r="P559" s="63">
        <v>556</v>
      </c>
      <c r="Q559" s="63">
        <v>25</v>
      </c>
      <c r="R559" s="63" t="s">
        <v>13</v>
      </c>
    </row>
    <row r="560" spans="16:18" x14ac:dyDescent="0.2">
      <c r="P560" s="63">
        <v>557</v>
      </c>
      <c r="Q560" s="63">
        <v>16</v>
      </c>
      <c r="R560" s="63">
        <v>5</v>
      </c>
    </row>
    <row r="561" spans="16:18" x14ac:dyDescent="0.2">
      <c r="P561" s="63">
        <v>558</v>
      </c>
      <c r="Q561" s="63">
        <v>4</v>
      </c>
      <c r="R561" s="63">
        <v>5</v>
      </c>
    </row>
    <row r="562" spans="16:18" x14ac:dyDescent="0.2">
      <c r="P562" s="63">
        <v>559</v>
      </c>
      <c r="Q562" s="63">
        <v>21</v>
      </c>
      <c r="R562" s="63" t="s">
        <v>13</v>
      </c>
    </row>
    <row r="563" spans="16:18" x14ac:dyDescent="0.2">
      <c r="P563" s="63">
        <v>560</v>
      </c>
      <c r="Q563" s="63">
        <v>29</v>
      </c>
      <c r="R563" s="63" t="s">
        <v>13</v>
      </c>
    </row>
    <row r="564" spans="16:18" x14ac:dyDescent="0.2">
      <c r="P564" s="63">
        <v>561</v>
      </c>
      <c r="Q564" s="63">
        <v>45</v>
      </c>
      <c r="R564" s="63" t="s">
        <v>13</v>
      </c>
    </row>
    <row r="565" spans="16:18" x14ac:dyDescent="0.2">
      <c r="P565" s="63">
        <v>562</v>
      </c>
      <c r="Q565" s="63">
        <v>3</v>
      </c>
      <c r="R565" s="63">
        <v>4</v>
      </c>
    </row>
    <row r="566" spans="16:18" x14ac:dyDescent="0.2">
      <c r="P566" s="63">
        <v>563</v>
      </c>
      <c r="Q566" s="63">
        <v>38</v>
      </c>
      <c r="R566" s="63" t="s">
        <v>13</v>
      </c>
    </row>
    <row r="567" spans="16:18" x14ac:dyDescent="0.2">
      <c r="P567" s="63">
        <v>564</v>
      </c>
      <c r="Q567" s="63">
        <v>42</v>
      </c>
      <c r="R567" s="63">
        <v>5</v>
      </c>
    </row>
    <row r="568" spans="16:18" x14ac:dyDescent="0.2">
      <c r="P568" s="63">
        <v>565</v>
      </c>
      <c r="Q568" s="63">
        <v>36</v>
      </c>
      <c r="R568" s="63">
        <v>5</v>
      </c>
    </row>
    <row r="569" spans="16:18" x14ac:dyDescent="0.2">
      <c r="P569" s="63">
        <v>566</v>
      </c>
      <c r="Q569" s="63">
        <v>36</v>
      </c>
      <c r="R569" s="63" t="s">
        <v>13</v>
      </c>
    </row>
    <row r="570" spans="16:18" x14ac:dyDescent="0.2">
      <c r="P570" s="63">
        <v>567</v>
      </c>
      <c r="Q570" s="63">
        <v>50</v>
      </c>
      <c r="R570" s="63" t="s">
        <v>13</v>
      </c>
    </row>
    <row r="571" spans="16:18" x14ac:dyDescent="0.2">
      <c r="P571" s="63">
        <v>568</v>
      </c>
      <c r="Q571" s="63">
        <v>11</v>
      </c>
      <c r="R571" s="63" t="s">
        <v>13</v>
      </c>
    </row>
    <row r="572" spans="16:18" x14ac:dyDescent="0.2">
      <c r="P572" s="63">
        <v>569</v>
      </c>
      <c r="Q572" s="63">
        <v>32</v>
      </c>
      <c r="R572" s="63" t="s">
        <v>13</v>
      </c>
    </row>
    <row r="573" spans="16:18" x14ac:dyDescent="0.2">
      <c r="P573" s="63">
        <v>570</v>
      </c>
      <c r="Q573" s="63">
        <v>50</v>
      </c>
      <c r="R573" s="63" t="s">
        <v>13</v>
      </c>
    </row>
    <row r="574" spans="16:18" x14ac:dyDescent="0.2">
      <c r="P574" s="63">
        <v>571</v>
      </c>
      <c r="Q574" s="63">
        <v>2</v>
      </c>
      <c r="R574" s="63">
        <v>2</v>
      </c>
    </row>
    <row r="575" spans="16:18" x14ac:dyDescent="0.2">
      <c r="P575" s="63">
        <v>572</v>
      </c>
      <c r="Q575" s="63">
        <v>26</v>
      </c>
      <c r="R575" s="63">
        <v>5</v>
      </c>
    </row>
    <row r="576" spans="16:18" x14ac:dyDescent="0.2">
      <c r="P576" s="63">
        <v>573</v>
      </c>
      <c r="Q576" s="63">
        <v>2</v>
      </c>
      <c r="R576" s="63" t="s">
        <v>13</v>
      </c>
    </row>
    <row r="577" spans="16:18" x14ac:dyDescent="0.2">
      <c r="P577" s="63">
        <v>574</v>
      </c>
      <c r="Q577" s="63">
        <v>50</v>
      </c>
      <c r="R577" s="63">
        <v>2</v>
      </c>
    </row>
    <row r="578" spans="16:18" x14ac:dyDescent="0.2">
      <c r="P578" s="63">
        <v>575</v>
      </c>
      <c r="Q578" s="63">
        <v>40</v>
      </c>
      <c r="R578" s="63" t="s">
        <v>13</v>
      </c>
    </row>
    <row r="579" spans="16:18" x14ac:dyDescent="0.2">
      <c r="P579" s="63">
        <v>576</v>
      </c>
      <c r="Q579" s="63">
        <v>14</v>
      </c>
      <c r="R579" s="63">
        <v>5</v>
      </c>
    </row>
    <row r="580" spans="16:18" x14ac:dyDescent="0.2">
      <c r="P580" s="63">
        <v>577</v>
      </c>
      <c r="Q580" s="63">
        <v>46</v>
      </c>
      <c r="R580" s="63" t="s">
        <v>13</v>
      </c>
    </row>
    <row r="581" spans="16:18" x14ac:dyDescent="0.2">
      <c r="P581" s="63">
        <v>578</v>
      </c>
      <c r="Q581" s="63">
        <v>39</v>
      </c>
      <c r="R581" s="63" t="s">
        <v>13</v>
      </c>
    </row>
    <row r="582" spans="16:18" x14ac:dyDescent="0.2">
      <c r="P582" s="63">
        <v>579</v>
      </c>
      <c r="Q582" s="63">
        <v>20</v>
      </c>
      <c r="R582" s="63">
        <v>5</v>
      </c>
    </row>
    <row r="583" spans="16:18" x14ac:dyDescent="0.2">
      <c r="P583" s="63">
        <v>580</v>
      </c>
      <c r="Q583" s="63">
        <v>39</v>
      </c>
      <c r="R583" s="63" t="s">
        <v>13</v>
      </c>
    </row>
    <row r="584" spans="16:18" x14ac:dyDescent="0.2">
      <c r="P584" s="63">
        <v>581</v>
      </c>
      <c r="Q584" s="63">
        <v>45</v>
      </c>
      <c r="R584" s="63">
        <v>5</v>
      </c>
    </row>
    <row r="585" spans="16:18" x14ac:dyDescent="0.2">
      <c r="P585" s="63">
        <v>582</v>
      </c>
      <c r="Q585" s="63">
        <v>4</v>
      </c>
      <c r="R585" s="63">
        <v>5</v>
      </c>
    </row>
    <row r="586" spans="16:18" x14ac:dyDescent="0.2">
      <c r="P586" s="63">
        <v>583</v>
      </c>
      <c r="Q586" s="63">
        <v>4</v>
      </c>
      <c r="R586" s="63">
        <v>4</v>
      </c>
    </row>
    <row r="587" spans="16:18" x14ac:dyDescent="0.2">
      <c r="P587" s="63">
        <v>584</v>
      </c>
      <c r="Q587" s="63">
        <v>12</v>
      </c>
      <c r="R587" s="63" t="s">
        <v>13</v>
      </c>
    </row>
    <row r="588" spans="16:18" x14ac:dyDescent="0.2">
      <c r="P588" s="63">
        <v>585</v>
      </c>
      <c r="Q588" s="63">
        <v>34</v>
      </c>
      <c r="R588" s="63">
        <v>5</v>
      </c>
    </row>
    <row r="589" spans="16:18" x14ac:dyDescent="0.2">
      <c r="P589" s="63">
        <v>586</v>
      </c>
      <c r="Q589" s="63">
        <v>44</v>
      </c>
      <c r="R589" s="63" t="s">
        <v>13</v>
      </c>
    </row>
    <row r="590" spans="16:18" x14ac:dyDescent="0.2">
      <c r="P590" s="63">
        <v>587</v>
      </c>
      <c r="Q590" s="63">
        <v>8</v>
      </c>
      <c r="R590" s="63">
        <v>2</v>
      </c>
    </row>
    <row r="591" spans="16:18" x14ac:dyDescent="0.2">
      <c r="P591" s="63">
        <v>588</v>
      </c>
      <c r="Q591" s="63">
        <v>32</v>
      </c>
      <c r="R591" s="63" t="s">
        <v>13</v>
      </c>
    </row>
    <row r="592" spans="16:18" x14ac:dyDescent="0.2">
      <c r="P592" s="63">
        <v>589</v>
      </c>
      <c r="Q592" s="63">
        <v>9</v>
      </c>
      <c r="R592" s="63">
        <v>5</v>
      </c>
    </row>
    <row r="593" spans="16:18" x14ac:dyDescent="0.2">
      <c r="P593" s="63">
        <v>590</v>
      </c>
      <c r="Q593" s="63">
        <v>49</v>
      </c>
      <c r="R593" s="63" t="s">
        <v>13</v>
      </c>
    </row>
    <row r="594" spans="16:18" x14ac:dyDescent="0.2">
      <c r="P594" s="63">
        <v>591</v>
      </c>
      <c r="Q594" s="63">
        <v>22</v>
      </c>
      <c r="R594" s="63">
        <v>4</v>
      </c>
    </row>
    <row r="595" spans="16:18" x14ac:dyDescent="0.2">
      <c r="P595" s="63">
        <v>592</v>
      </c>
      <c r="Q595" s="63">
        <v>47</v>
      </c>
      <c r="R595" s="63" t="s">
        <v>13</v>
      </c>
    </row>
    <row r="596" spans="16:18" x14ac:dyDescent="0.2">
      <c r="P596" s="63">
        <v>593</v>
      </c>
      <c r="Q596" s="63">
        <v>21</v>
      </c>
      <c r="R596" s="63">
        <v>5</v>
      </c>
    </row>
    <row r="597" spans="16:18" x14ac:dyDescent="0.2">
      <c r="P597" s="63">
        <v>594</v>
      </c>
      <c r="Q597" s="63">
        <v>1</v>
      </c>
      <c r="R597" s="63">
        <v>5</v>
      </c>
    </row>
    <row r="598" spans="16:18" x14ac:dyDescent="0.2">
      <c r="P598" s="63">
        <v>595</v>
      </c>
      <c r="Q598" s="63">
        <v>47</v>
      </c>
      <c r="R598" s="63">
        <v>5</v>
      </c>
    </row>
    <row r="599" spans="16:18" x14ac:dyDescent="0.2">
      <c r="P599" s="63">
        <v>596</v>
      </c>
      <c r="Q599" s="63">
        <v>39</v>
      </c>
      <c r="R599" s="63" t="s">
        <v>13</v>
      </c>
    </row>
    <row r="600" spans="16:18" x14ac:dyDescent="0.2">
      <c r="P600" s="63">
        <v>597</v>
      </c>
      <c r="Q600" s="63">
        <v>50</v>
      </c>
      <c r="R600" s="63" t="s">
        <v>13</v>
      </c>
    </row>
    <row r="601" spans="16:18" x14ac:dyDescent="0.2">
      <c r="P601" s="63">
        <v>598</v>
      </c>
      <c r="Q601" s="63">
        <v>10</v>
      </c>
      <c r="R601" s="63" t="s">
        <v>13</v>
      </c>
    </row>
    <row r="602" spans="16:18" x14ac:dyDescent="0.2">
      <c r="P602" s="63">
        <v>599</v>
      </c>
      <c r="Q602" s="63">
        <v>32</v>
      </c>
      <c r="R602" s="63" t="s">
        <v>13</v>
      </c>
    </row>
    <row r="603" spans="16:18" x14ac:dyDescent="0.2">
      <c r="P603" s="63">
        <v>600</v>
      </c>
      <c r="Q603" s="63">
        <v>5</v>
      </c>
      <c r="R603" s="63">
        <v>5</v>
      </c>
    </row>
    <row r="604" spans="16:18" x14ac:dyDescent="0.2">
      <c r="P604" s="63">
        <v>601</v>
      </c>
      <c r="Q604" s="63">
        <v>17</v>
      </c>
      <c r="R604" s="63" t="s">
        <v>13</v>
      </c>
    </row>
    <row r="605" spans="16:18" x14ac:dyDescent="0.2">
      <c r="P605" s="63">
        <v>602</v>
      </c>
      <c r="Q605" s="63">
        <v>50</v>
      </c>
      <c r="R605" s="63" t="s">
        <v>13</v>
      </c>
    </row>
    <row r="606" spans="16:18" x14ac:dyDescent="0.2">
      <c r="P606" s="63">
        <v>603</v>
      </c>
      <c r="Q606" s="63">
        <v>12</v>
      </c>
      <c r="R606" s="63">
        <v>2</v>
      </c>
    </row>
    <row r="607" spans="16:18" x14ac:dyDescent="0.2">
      <c r="P607" s="63">
        <v>604</v>
      </c>
      <c r="Q607" s="63">
        <v>3</v>
      </c>
      <c r="R607" s="63">
        <v>5</v>
      </c>
    </row>
    <row r="608" spans="16:18" x14ac:dyDescent="0.2">
      <c r="P608" s="63">
        <v>605</v>
      </c>
      <c r="Q608" s="63">
        <v>39</v>
      </c>
      <c r="R608" s="63">
        <v>2</v>
      </c>
    </row>
    <row r="609" spans="16:18" x14ac:dyDescent="0.2">
      <c r="P609" s="63">
        <v>606</v>
      </c>
      <c r="Q609" s="63">
        <v>10</v>
      </c>
      <c r="R609" s="63" t="s">
        <v>13</v>
      </c>
    </row>
    <row r="610" spans="16:18" x14ac:dyDescent="0.2">
      <c r="P610" s="63">
        <v>607</v>
      </c>
      <c r="Q610" s="63">
        <v>49</v>
      </c>
      <c r="R610" s="63" t="s">
        <v>13</v>
      </c>
    </row>
    <row r="611" spans="16:18" x14ac:dyDescent="0.2">
      <c r="P611" s="63">
        <v>608</v>
      </c>
      <c r="Q611" s="63">
        <v>8</v>
      </c>
      <c r="R611" s="63" t="s">
        <v>13</v>
      </c>
    </row>
    <row r="612" spans="16:18" x14ac:dyDescent="0.2">
      <c r="P612" s="63">
        <v>609</v>
      </c>
      <c r="Q612" s="63">
        <v>21</v>
      </c>
      <c r="R612" s="63">
        <v>2</v>
      </c>
    </row>
    <row r="613" spans="16:18" x14ac:dyDescent="0.2">
      <c r="P613" s="63">
        <v>610</v>
      </c>
      <c r="Q613" s="63">
        <v>30</v>
      </c>
      <c r="R613" s="63" t="s">
        <v>13</v>
      </c>
    </row>
    <row r="614" spans="16:18" x14ac:dyDescent="0.2">
      <c r="P614" s="63">
        <v>611</v>
      </c>
      <c r="Q614" s="63">
        <v>20</v>
      </c>
      <c r="R614" s="63">
        <v>5</v>
      </c>
    </row>
    <row r="615" spans="16:18" x14ac:dyDescent="0.2">
      <c r="P615" s="63">
        <v>612</v>
      </c>
      <c r="Q615" s="63">
        <v>39</v>
      </c>
      <c r="R615" s="63" t="s">
        <v>13</v>
      </c>
    </row>
    <row r="616" spans="16:18" x14ac:dyDescent="0.2">
      <c r="P616" s="63">
        <v>613</v>
      </c>
      <c r="Q616" s="63">
        <v>13</v>
      </c>
      <c r="R616" s="63" t="s">
        <v>13</v>
      </c>
    </row>
    <row r="617" spans="16:18" x14ac:dyDescent="0.2">
      <c r="P617" s="63">
        <v>614</v>
      </c>
      <c r="Q617" s="63">
        <v>44</v>
      </c>
      <c r="R617" s="63">
        <v>5</v>
      </c>
    </row>
    <row r="618" spans="16:18" x14ac:dyDescent="0.2">
      <c r="P618" s="63">
        <v>615</v>
      </c>
      <c r="Q618" s="63">
        <v>50</v>
      </c>
      <c r="R618" s="63" t="s">
        <v>13</v>
      </c>
    </row>
    <row r="619" spans="16:18" x14ac:dyDescent="0.2">
      <c r="P619" s="63">
        <v>616</v>
      </c>
      <c r="Q619" s="63">
        <v>30</v>
      </c>
      <c r="R619" s="63" t="s">
        <v>13</v>
      </c>
    </row>
    <row r="620" spans="16:18" x14ac:dyDescent="0.2">
      <c r="P620" s="63">
        <v>617</v>
      </c>
      <c r="Q620" s="63">
        <v>20</v>
      </c>
      <c r="R620" s="63">
        <v>5</v>
      </c>
    </row>
    <row r="621" spans="16:18" x14ac:dyDescent="0.2">
      <c r="P621" s="63">
        <v>618</v>
      </c>
      <c r="Q621" s="63">
        <v>12</v>
      </c>
      <c r="R621" s="63" t="s">
        <v>13</v>
      </c>
    </row>
    <row r="622" spans="16:18" x14ac:dyDescent="0.2">
      <c r="P622" s="63">
        <v>619</v>
      </c>
      <c r="Q622" s="63">
        <v>32</v>
      </c>
      <c r="R622" s="63" t="s">
        <v>13</v>
      </c>
    </row>
    <row r="623" spans="16:18" x14ac:dyDescent="0.2">
      <c r="P623" s="63">
        <v>620</v>
      </c>
      <c r="Q623" s="63">
        <v>26</v>
      </c>
      <c r="R623" s="63" t="s">
        <v>13</v>
      </c>
    </row>
    <row r="624" spans="16:18" x14ac:dyDescent="0.2">
      <c r="P624" s="63">
        <v>621</v>
      </c>
      <c r="Q624" s="63">
        <v>44</v>
      </c>
      <c r="R624" s="63" t="s">
        <v>13</v>
      </c>
    </row>
    <row r="625" spans="16:18" x14ac:dyDescent="0.2">
      <c r="P625" s="63">
        <v>622</v>
      </c>
      <c r="Q625" s="63">
        <v>22</v>
      </c>
      <c r="R625" s="63">
        <v>5</v>
      </c>
    </row>
    <row r="626" spans="16:18" x14ac:dyDescent="0.2">
      <c r="P626" s="63">
        <v>623</v>
      </c>
      <c r="Q626" s="63">
        <v>6</v>
      </c>
      <c r="R626" s="63">
        <v>5</v>
      </c>
    </row>
    <row r="627" spans="16:18" x14ac:dyDescent="0.2">
      <c r="P627" s="63">
        <v>624</v>
      </c>
      <c r="Q627" s="63">
        <v>32</v>
      </c>
      <c r="R627" s="63" t="s">
        <v>13</v>
      </c>
    </row>
    <row r="628" spans="16:18" x14ac:dyDescent="0.2">
      <c r="P628" s="63">
        <v>625</v>
      </c>
      <c r="Q628" s="63">
        <v>48</v>
      </c>
      <c r="R628" s="63">
        <v>5</v>
      </c>
    </row>
    <row r="629" spans="16:18" x14ac:dyDescent="0.2">
      <c r="P629" s="63">
        <v>626</v>
      </c>
      <c r="Q629" s="63">
        <v>17</v>
      </c>
      <c r="R629" s="63" t="s">
        <v>13</v>
      </c>
    </row>
    <row r="630" spans="16:18" x14ac:dyDescent="0.2">
      <c r="P630" s="63">
        <v>627</v>
      </c>
      <c r="Q630" s="63">
        <v>21</v>
      </c>
      <c r="R630" s="63">
        <v>5</v>
      </c>
    </row>
    <row r="631" spans="16:18" x14ac:dyDescent="0.2">
      <c r="P631" s="63">
        <v>628</v>
      </c>
      <c r="Q631" s="63">
        <v>32</v>
      </c>
      <c r="R631" s="63" t="s">
        <v>13</v>
      </c>
    </row>
    <row r="632" spans="16:18" x14ac:dyDescent="0.2">
      <c r="P632" s="63">
        <v>629</v>
      </c>
      <c r="Q632" s="63">
        <v>21</v>
      </c>
      <c r="R632" s="63">
        <v>2</v>
      </c>
    </row>
    <row r="633" spans="16:18" x14ac:dyDescent="0.2">
      <c r="P633" s="63">
        <v>630</v>
      </c>
      <c r="Q633" s="63">
        <v>31</v>
      </c>
      <c r="R633" s="63">
        <v>5</v>
      </c>
    </row>
    <row r="634" spans="16:18" x14ac:dyDescent="0.2">
      <c r="P634" s="63">
        <v>631</v>
      </c>
      <c r="Q634" s="63">
        <v>50</v>
      </c>
      <c r="R634" s="63" t="s">
        <v>13</v>
      </c>
    </row>
    <row r="635" spans="16:18" x14ac:dyDescent="0.2">
      <c r="P635" s="63">
        <v>632</v>
      </c>
      <c r="Q635" s="63">
        <v>31</v>
      </c>
      <c r="R635" s="63">
        <v>5</v>
      </c>
    </row>
    <row r="636" spans="16:18" x14ac:dyDescent="0.2">
      <c r="P636" s="63">
        <v>633</v>
      </c>
      <c r="Q636" s="63">
        <v>7</v>
      </c>
      <c r="R636" s="63">
        <v>5</v>
      </c>
    </row>
    <row r="637" spans="16:18" x14ac:dyDescent="0.2">
      <c r="P637" s="63">
        <v>634</v>
      </c>
      <c r="Q637" s="63">
        <v>21</v>
      </c>
      <c r="R637" s="63" t="s">
        <v>13</v>
      </c>
    </row>
    <row r="638" spans="16:18" x14ac:dyDescent="0.2">
      <c r="P638" s="63">
        <v>635</v>
      </c>
      <c r="Q638" s="63">
        <v>32</v>
      </c>
      <c r="R638" s="63" t="s">
        <v>13</v>
      </c>
    </row>
    <row r="639" spans="16:18" x14ac:dyDescent="0.2">
      <c r="P639" s="63">
        <v>636</v>
      </c>
      <c r="Q639" s="63">
        <v>49</v>
      </c>
      <c r="R639" s="63" t="s">
        <v>13</v>
      </c>
    </row>
    <row r="640" spans="16:18" x14ac:dyDescent="0.2">
      <c r="P640" s="63">
        <v>637</v>
      </c>
      <c r="Q640" s="63">
        <v>6</v>
      </c>
      <c r="R640" s="63" t="s">
        <v>13</v>
      </c>
    </row>
    <row r="641" spans="16:18" x14ac:dyDescent="0.2">
      <c r="P641" s="63">
        <v>638</v>
      </c>
      <c r="Q641" s="63">
        <v>9</v>
      </c>
      <c r="R641" s="63" t="s">
        <v>13</v>
      </c>
    </row>
    <row r="642" spans="16:18" x14ac:dyDescent="0.2">
      <c r="P642" s="63">
        <v>639</v>
      </c>
      <c r="Q642" s="63">
        <v>50</v>
      </c>
      <c r="R642" s="63" t="s">
        <v>13</v>
      </c>
    </row>
    <row r="643" spans="16:18" x14ac:dyDescent="0.2">
      <c r="P643" s="63">
        <v>640</v>
      </c>
      <c r="Q643" s="63">
        <v>13</v>
      </c>
      <c r="R643" s="63">
        <v>5</v>
      </c>
    </row>
    <row r="644" spans="16:18" x14ac:dyDescent="0.2">
      <c r="P644" s="63">
        <v>641</v>
      </c>
      <c r="Q644" s="63">
        <v>36</v>
      </c>
      <c r="R644" s="63">
        <v>5</v>
      </c>
    </row>
    <row r="645" spans="16:18" x14ac:dyDescent="0.2">
      <c r="P645" s="63">
        <v>642</v>
      </c>
      <c r="Q645" s="63">
        <v>6</v>
      </c>
      <c r="R645" s="63">
        <v>5</v>
      </c>
    </row>
    <row r="646" spans="16:18" x14ac:dyDescent="0.2">
      <c r="P646" s="63">
        <v>643</v>
      </c>
      <c r="Q646" s="63">
        <v>1</v>
      </c>
      <c r="R646" s="63" t="s">
        <v>13</v>
      </c>
    </row>
    <row r="647" spans="16:18" x14ac:dyDescent="0.2">
      <c r="P647" s="63">
        <v>644</v>
      </c>
      <c r="Q647" s="63">
        <v>26</v>
      </c>
      <c r="R647" s="63" t="s">
        <v>13</v>
      </c>
    </row>
    <row r="648" spans="16:18" x14ac:dyDescent="0.2">
      <c r="P648" s="63">
        <v>645</v>
      </c>
      <c r="Q648" s="63">
        <v>39</v>
      </c>
      <c r="R648" s="63" t="s">
        <v>13</v>
      </c>
    </row>
    <row r="649" spans="16:18" x14ac:dyDescent="0.2">
      <c r="P649" s="63">
        <v>646</v>
      </c>
      <c r="Q649" s="63">
        <v>4</v>
      </c>
      <c r="R649" s="63">
        <v>5</v>
      </c>
    </row>
    <row r="650" spans="16:18" x14ac:dyDescent="0.2">
      <c r="P650" s="63">
        <v>647</v>
      </c>
      <c r="Q650" s="63">
        <v>42</v>
      </c>
      <c r="R650" s="63">
        <v>5</v>
      </c>
    </row>
    <row r="651" spans="16:18" x14ac:dyDescent="0.2">
      <c r="P651" s="63">
        <v>648</v>
      </c>
      <c r="Q651" s="63">
        <v>46</v>
      </c>
      <c r="R651" s="63" t="s">
        <v>13</v>
      </c>
    </row>
    <row r="652" spans="16:18" x14ac:dyDescent="0.2">
      <c r="P652" s="63">
        <v>649</v>
      </c>
      <c r="Q652" s="63">
        <v>30</v>
      </c>
      <c r="R652" s="63" t="s">
        <v>13</v>
      </c>
    </row>
    <row r="653" spans="16:18" x14ac:dyDescent="0.2">
      <c r="P653" s="63">
        <v>650</v>
      </c>
      <c r="Q653" s="63">
        <v>45</v>
      </c>
      <c r="R653" s="63" t="s">
        <v>13</v>
      </c>
    </row>
    <row r="654" spans="16:18" x14ac:dyDescent="0.2">
      <c r="P654" s="63">
        <v>651</v>
      </c>
      <c r="Q654" s="63">
        <v>1</v>
      </c>
      <c r="R654" s="63">
        <v>5</v>
      </c>
    </row>
    <row r="655" spans="16:18" x14ac:dyDescent="0.2">
      <c r="P655" s="63">
        <v>652</v>
      </c>
      <c r="Q655" s="63">
        <v>3</v>
      </c>
      <c r="R655" s="63">
        <v>5</v>
      </c>
    </row>
    <row r="656" spans="16:18" x14ac:dyDescent="0.2">
      <c r="P656" s="63">
        <v>653</v>
      </c>
      <c r="Q656" s="63">
        <v>21</v>
      </c>
      <c r="R656" s="63">
        <v>5</v>
      </c>
    </row>
    <row r="657" spans="16:18" x14ac:dyDescent="0.2">
      <c r="P657" s="63">
        <v>654</v>
      </c>
      <c r="Q657" s="63">
        <v>29</v>
      </c>
      <c r="R657" s="63">
        <v>5</v>
      </c>
    </row>
    <row r="658" spans="16:18" x14ac:dyDescent="0.2">
      <c r="P658" s="63">
        <v>655</v>
      </c>
      <c r="Q658" s="63">
        <v>41</v>
      </c>
      <c r="R658" s="63">
        <v>2</v>
      </c>
    </row>
    <row r="659" spans="16:18" x14ac:dyDescent="0.2">
      <c r="P659" s="63">
        <v>656</v>
      </c>
      <c r="Q659" s="63">
        <v>24</v>
      </c>
      <c r="R659" s="63">
        <v>5</v>
      </c>
    </row>
    <row r="660" spans="16:18" x14ac:dyDescent="0.2">
      <c r="P660" s="63">
        <v>657</v>
      </c>
      <c r="Q660" s="63">
        <v>46</v>
      </c>
      <c r="R660" s="63" t="s">
        <v>13</v>
      </c>
    </row>
    <row r="661" spans="16:18" x14ac:dyDescent="0.2">
      <c r="P661" s="63">
        <v>658</v>
      </c>
      <c r="Q661" s="63">
        <v>50</v>
      </c>
      <c r="R661" s="63" t="s">
        <v>13</v>
      </c>
    </row>
    <row r="662" spans="16:18" x14ac:dyDescent="0.2">
      <c r="P662" s="63">
        <v>659</v>
      </c>
      <c r="Q662" s="63">
        <v>15</v>
      </c>
      <c r="R662" s="63" t="s">
        <v>13</v>
      </c>
    </row>
    <row r="663" spans="16:18" x14ac:dyDescent="0.2">
      <c r="P663" s="63">
        <v>660</v>
      </c>
      <c r="Q663" s="63">
        <v>32</v>
      </c>
      <c r="R663" s="63" t="s">
        <v>13</v>
      </c>
    </row>
    <row r="664" spans="16:18" x14ac:dyDescent="0.2">
      <c r="P664" s="63">
        <v>661</v>
      </c>
      <c r="Q664" s="63">
        <v>49</v>
      </c>
      <c r="R664" s="63" t="s">
        <v>13</v>
      </c>
    </row>
    <row r="665" spans="16:18" x14ac:dyDescent="0.2">
      <c r="P665" s="63">
        <v>662</v>
      </c>
      <c r="Q665" s="63">
        <v>12</v>
      </c>
      <c r="R665" s="63" t="s">
        <v>13</v>
      </c>
    </row>
    <row r="666" spans="16:18" x14ac:dyDescent="0.2">
      <c r="P666" s="63">
        <v>663</v>
      </c>
      <c r="Q666" s="63">
        <v>29</v>
      </c>
      <c r="R666" s="63">
        <v>5</v>
      </c>
    </row>
    <row r="667" spans="16:18" x14ac:dyDescent="0.2">
      <c r="P667" s="63">
        <v>664</v>
      </c>
      <c r="Q667" s="63">
        <v>50</v>
      </c>
      <c r="R667" s="63" t="s">
        <v>13</v>
      </c>
    </row>
    <row r="668" spans="16:18" x14ac:dyDescent="0.2">
      <c r="P668" s="63">
        <v>665</v>
      </c>
      <c r="Q668" s="63">
        <v>5</v>
      </c>
      <c r="R668" s="63">
        <v>5</v>
      </c>
    </row>
    <row r="669" spans="16:18" x14ac:dyDescent="0.2">
      <c r="P669" s="63">
        <v>666</v>
      </c>
      <c r="Q669" s="63">
        <v>24</v>
      </c>
      <c r="R669" s="63">
        <v>5</v>
      </c>
    </row>
    <row r="670" spans="16:18" x14ac:dyDescent="0.2">
      <c r="P670" s="63">
        <v>667</v>
      </c>
      <c r="Q670" s="63">
        <v>49</v>
      </c>
      <c r="R670" s="63" t="s">
        <v>13</v>
      </c>
    </row>
    <row r="671" spans="16:18" x14ac:dyDescent="0.2">
      <c r="P671" s="63">
        <v>668</v>
      </c>
      <c r="Q671" s="63">
        <v>12</v>
      </c>
      <c r="R671" s="63" t="s">
        <v>13</v>
      </c>
    </row>
    <row r="672" spans="16:18" x14ac:dyDescent="0.2">
      <c r="P672" s="63">
        <v>669</v>
      </c>
      <c r="Q672" s="63">
        <v>12</v>
      </c>
      <c r="R672" s="63">
        <v>5</v>
      </c>
    </row>
    <row r="673" spans="16:18" x14ac:dyDescent="0.2">
      <c r="P673" s="63">
        <v>670</v>
      </c>
      <c r="Q673" s="63">
        <v>24</v>
      </c>
      <c r="R673" s="63">
        <v>5</v>
      </c>
    </row>
    <row r="674" spans="16:18" x14ac:dyDescent="0.2">
      <c r="P674" s="63">
        <v>671</v>
      </c>
      <c r="Q674" s="63">
        <v>46</v>
      </c>
      <c r="R674" s="63" t="s">
        <v>13</v>
      </c>
    </row>
    <row r="675" spans="16:18" x14ac:dyDescent="0.2">
      <c r="P675" s="63">
        <v>672</v>
      </c>
      <c r="Q675" s="63">
        <v>15</v>
      </c>
      <c r="R675" s="63">
        <v>2</v>
      </c>
    </row>
    <row r="676" spans="16:18" x14ac:dyDescent="0.2">
      <c r="P676" s="63">
        <v>673</v>
      </c>
      <c r="Q676" s="63">
        <v>13</v>
      </c>
      <c r="R676" s="63">
        <v>2</v>
      </c>
    </row>
    <row r="677" spans="16:18" x14ac:dyDescent="0.2">
      <c r="P677" s="63">
        <v>674</v>
      </c>
      <c r="Q677" s="63">
        <v>20</v>
      </c>
      <c r="R677" s="63" t="s">
        <v>13</v>
      </c>
    </row>
    <row r="678" spans="16:18" x14ac:dyDescent="0.2">
      <c r="P678" s="63">
        <v>675</v>
      </c>
      <c r="Q678" s="63">
        <v>29</v>
      </c>
      <c r="R678" s="63">
        <v>5</v>
      </c>
    </row>
    <row r="679" spans="16:18" x14ac:dyDescent="0.2">
      <c r="P679" s="63">
        <v>676</v>
      </c>
      <c r="Q679" s="63">
        <v>25</v>
      </c>
      <c r="R679" s="63">
        <v>5</v>
      </c>
    </row>
    <row r="680" spans="16:18" x14ac:dyDescent="0.2">
      <c r="P680" s="63">
        <v>677</v>
      </c>
      <c r="Q680" s="63">
        <v>10</v>
      </c>
      <c r="R680" s="63" t="s">
        <v>13</v>
      </c>
    </row>
    <row r="681" spans="16:18" x14ac:dyDescent="0.2">
      <c r="P681" s="63">
        <v>678</v>
      </c>
      <c r="Q681" s="63">
        <v>49</v>
      </c>
      <c r="R681" s="63" t="s">
        <v>13</v>
      </c>
    </row>
    <row r="682" spans="16:18" x14ac:dyDescent="0.2">
      <c r="P682" s="63">
        <v>679</v>
      </c>
      <c r="Q682" s="63">
        <v>33</v>
      </c>
      <c r="R682" s="63" t="s">
        <v>13</v>
      </c>
    </row>
    <row r="683" spans="16:18" x14ac:dyDescent="0.2">
      <c r="P683" s="63">
        <v>680</v>
      </c>
      <c r="Q683" s="63">
        <v>17</v>
      </c>
      <c r="R683" s="63" t="s">
        <v>13</v>
      </c>
    </row>
    <row r="684" spans="16:18" x14ac:dyDescent="0.2">
      <c r="P684" s="63">
        <v>681</v>
      </c>
      <c r="Q684" s="63">
        <v>22</v>
      </c>
      <c r="R684" s="63">
        <v>5</v>
      </c>
    </row>
    <row r="685" spans="16:18" x14ac:dyDescent="0.2">
      <c r="P685" s="63">
        <v>682</v>
      </c>
      <c r="Q685" s="63">
        <v>21</v>
      </c>
      <c r="R685" s="63" t="s">
        <v>13</v>
      </c>
    </row>
    <row r="686" spans="16:18" x14ac:dyDescent="0.2">
      <c r="P686" s="63">
        <v>683</v>
      </c>
      <c r="Q686" s="63">
        <v>29</v>
      </c>
      <c r="R686" s="63" t="s">
        <v>13</v>
      </c>
    </row>
    <row r="687" spans="16:18" x14ac:dyDescent="0.2">
      <c r="P687" s="63">
        <v>684</v>
      </c>
      <c r="Q687" s="63">
        <v>25</v>
      </c>
      <c r="R687" s="63">
        <v>5</v>
      </c>
    </row>
    <row r="688" spans="16:18" x14ac:dyDescent="0.2">
      <c r="P688" s="63">
        <v>685</v>
      </c>
      <c r="Q688" s="63">
        <v>32</v>
      </c>
      <c r="R688" s="63" t="s">
        <v>13</v>
      </c>
    </row>
    <row r="689" spans="16:18" x14ac:dyDescent="0.2">
      <c r="P689" s="63">
        <v>686</v>
      </c>
      <c r="Q689" s="63">
        <v>39</v>
      </c>
      <c r="R689" s="63" t="s">
        <v>13</v>
      </c>
    </row>
    <row r="690" spans="16:18" x14ac:dyDescent="0.2">
      <c r="P690" s="63">
        <v>687</v>
      </c>
      <c r="Q690" s="63">
        <v>2</v>
      </c>
      <c r="R690" s="63" t="s">
        <v>13</v>
      </c>
    </row>
    <row r="691" spans="16:18" x14ac:dyDescent="0.2">
      <c r="P691" s="63">
        <v>688</v>
      </c>
      <c r="Q691" s="63">
        <v>46</v>
      </c>
      <c r="R691" s="63" t="s">
        <v>13</v>
      </c>
    </row>
    <row r="692" spans="16:18" x14ac:dyDescent="0.2">
      <c r="P692" s="63">
        <v>689</v>
      </c>
      <c r="Q692" s="63">
        <v>36</v>
      </c>
      <c r="R692" s="63">
        <v>5</v>
      </c>
    </row>
    <row r="693" spans="16:18" x14ac:dyDescent="0.2">
      <c r="P693" s="63">
        <v>690</v>
      </c>
      <c r="Q693" s="63">
        <v>47</v>
      </c>
      <c r="R693" s="63">
        <v>5</v>
      </c>
    </row>
    <row r="694" spans="16:18" x14ac:dyDescent="0.2">
      <c r="P694" s="63">
        <v>691</v>
      </c>
      <c r="Q694" s="63">
        <v>32</v>
      </c>
      <c r="R694" s="63" t="s">
        <v>13</v>
      </c>
    </row>
    <row r="695" spans="16:18" x14ac:dyDescent="0.2">
      <c r="P695" s="63">
        <v>692</v>
      </c>
      <c r="Q695" s="63">
        <v>38</v>
      </c>
      <c r="R695" s="63">
        <v>5</v>
      </c>
    </row>
    <row r="696" spans="16:18" x14ac:dyDescent="0.2">
      <c r="P696" s="63">
        <v>693</v>
      </c>
      <c r="Q696" s="63">
        <v>4</v>
      </c>
      <c r="R696" s="63" t="s">
        <v>13</v>
      </c>
    </row>
    <row r="697" spans="16:18" x14ac:dyDescent="0.2">
      <c r="P697" s="63">
        <v>694</v>
      </c>
      <c r="Q697" s="63">
        <v>9</v>
      </c>
      <c r="R697" s="63">
        <v>4</v>
      </c>
    </row>
    <row r="698" spans="16:18" x14ac:dyDescent="0.2">
      <c r="P698" s="63">
        <v>695</v>
      </c>
      <c r="Q698" s="63">
        <v>13</v>
      </c>
      <c r="R698" s="63">
        <v>2</v>
      </c>
    </row>
    <row r="699" spans="16:18" x14ac:dyDescent="0.2">
      <c r="P699" s="63">
        <v>696</v>
      </c>
      <c r="Q699" s="63">
        <v>27</v>
      </c>
      <c r="R699" s="63">
        <v>5</v>
      </c>
    </row>
    <row r="700" spans="16:18" x14ac:dyDescent="0.2">
      <c r="P700" s="63">
        <v>697</v>
      </c>
      <c r="Q700" s="63">
        <v>25</v>
      </c>
      <c r="R700" s="63">
        <v>5</v>
      </c>
    </row>
    <row r="701" spans="16:18" x14ac:dyDescent="0.2">
      <c r="P701" s="63">
        <v>698</v>
      </c>
      <c r="Q701" s="63">
        <v>34</v>
      </c>
      <c r="R701" s="63">
        <v>5</v>
      </c>
    </row>
    <row r="702" spans="16:18" x14ac:dyDescent="0.2">
      <c r="P702" s="63">
        <v>699</v>
      </c>
      <c r="Q702" s="63">
        <v>2</v>
      </c>
      <c r="R702" s="63" t="s">
        <v>13</v>
      </c>
    </row>
    <row r="703" spans="16:18" x14ac:dyDescent="0.2">
      <c r="P703" s="63">
        <v>700</v>
      </c>
      <c r="Q703" s="63">
        <v>32</v>
      </c>
      <c r="R703" s="63">
        <v>2</v>
      </c>
    </row>
    <row r="704" spans="16:18" x14ac:dyDescent="0.2">
      <c r="P704" s="63">
        <v>701</v>
      </c>
      <c r="Q704" s="63">
        <v>41</v>
      </c>
      <c r="R704" s="63">
        <v>2</v>
      </c>
    </row>
    <row r="705" spans="16:18" x14ac:dyDescent="0.2">
      <c r="P705" s="63">
        <v>702</v>
      </c>
      <c r="Q705" s="63">
        <v>17</v>
      </c>
      <c r="R705" s="63" t="s">
        <v>13</v>
      </c>
    </row>
    <row r="706" spans="16:18" x14ac:dyDescent="0.2">
      <c r="P706" s="63">
        <v>703</v>
      </c>
      <c r="Q706" s="63">
        <v>32</v>
      </c>
      <c r="R706" s="63" t="s">
        <v>13</v>
      </c>
    </row>
    <row r="707" spans="16:18" x14ac:dyDescent="0.2">
      <c r="P707" s="63">
        <v>704</v>
      </c>
      <c r="Q707" s="63">
        <v>48</v>
      </c>
      <c r="R707" s="63" t="s">
        <v>13</v>
      </c>
    </row>
    <row r="708" spans="16:18" x14ac:dyDescent="0.2">
      <c r="P708" s="63">
        <v>705</v>
      </c>
      <c r="Q708" s="63">
        <v>50</v>
      </c>
      <c r="R708" s="63">
        <v>5</v>
      </c>
    </row>
    <row r="709" spans="16:18" x14ac:dyDescent="0.2">
      <c r="P709" s="63">
        <v>706</v>
      </c>
      <c r="Q709" s="63">
        <v>2</v>
      </c>
      <c r="R709" s="63">
        <v>5</v>
      </c>
    </row>
    <row r="710" spans="16:18" x14ac:dyDescent="0.2">
      <c r="P710" s="63">
        <v>707</v>
      </c>
      <c r="Q710" s="63">
        <v>9</v>
      </c>
      <c r="R710" s="63">
        <v>5</v>
      </c>
    </row>
    <row r="711" spans="16:18" x14ac:dyDescent="0.2">
      <c r="P711" s="63">
        <v>708</v>
      </c>
      <c r="Q711" s="63">
        <v>25</v>
      </c>
      <c r="R711" s="63">
        <v>5</v>
      </c>
    </row>
    <row r="712" spans="16:18" x14ac:dyDescent="0.2">
      <c r="P712" s="63">
        <v>709</v>
      </c>
      <c r="Q712" s="63">
        <v>15</v>
      </c>
      <c r="R712" s="63" t="s">
        <v>13</v>
      </c>
    </row>
    <row r="713" spans="16:18" x14ac:dyDescent="0.2">
      <c r="P713" s="63">
        <v>710</v>
      </c>
      <c r="Q713" s="63">
        <v>26</v>
      </c>
      <c r="R713" s="63">
        <v>5</v>
      </c>
    </row>
    <row r="714" spans="16:18" x14ac:dyDescent="0.2">
      <c r="P714" s="63">
        <v>711</v>
      </c>
      <c r="Q714" s="63">
        <v>8</v>
      </c>
      <c r="R714" s="63" t="s">
        <v>13</v>
      </c>
    </row>
    <row r="715" spans="16:18" x14ac:dyDescent="0.2">
      <c r="P715" s="63">
        <v>712</v>
      </c>
      <c r="Q715" s="63">
        <v>18</v>
      </c>
      <c r="R715" s="63">
        <v>5</v>
      </c>
    </row>
    <row r="716" spans="16:18" x14ac:dyDescent="0.2">
      <c r="P716" s="63">
        <v>713</v>
      </c>
      <c r="Q716" s="63">
        <v>26</v>
      </c>
      <c r="R716" s="63" t="s">
        <v>13</v>
      </c>
    </row>
    <row r="717" spans="16:18" x14ac:dyDescent="0.2">
      <c r="P717" s="63">
        <v>714</v>
      </c>
      <c r="Q717" s="63">
        <v>39</v>
      </c>
      <c r="R717" s="63" t="s">
        <v>13</v>
      </c>
    </row>
    <row r="718" spans="16:18" x14ac:dyDescent="0.2">
      <c r="P718" s="63">
        <v>715</v>
      </c>
      <c r="Q718" s="63">
        <v>19</v>
      </c>
      <c r="R718" s="63" t="s">
        <v>13</v>
      </c>
    </row>
    <row r="719" spans="16:18" x14ac:dyDescent="0.2">
      <c r="P719" s="63">
        <v>716</v>
      </c>
      <c r="Q719" s="63">
        <v>1</v>
      </c>
      <c r="R719" s="63" t="s">
        <v>13</v>
      </c>
    </row>
    <row r="720" spans="16:18" x14ac:dyDescent="0.2">
      <c r="P720" s="63">
        <v>717</v>
      </c>
      <c r="Q720" s="63">
        <v>12</v>
      </c>
      <c r="R720" s="63">
        <v>2</v>
      </c>
    </row>
    <row r="721" spans="16:18" x14ac:dyDescent="0.2">
      <c r="P721" s="63">
        <v>718</v>
      </c>
      <c r="Q721" s="63">
        <v>46</v>
      </c>
      <c r="R721" s="63" t="s">
        <v>13</v>
      </c>
    </row>
    <row r="722" spans="16:18" x14ac:dyDescent="0.2">
      <c r="P722" s="63">
        <v>719</v>
      </c>
      <c r="Q722" s="63">
        <v>30</v>
      </c>
      <c r="R722" s="63" t="s">
        <v>13</v>
      </c>
    </row>
    <row r="723" spans="16:18" x14ac:dyDescent="0.2">
      <c r="P723" s="63">
        <v>720</v>
      </c>
      <c r="Q723" s="63">
        <v>2</v>
      </c>
      <c r="R723" s="63">
        <v>5</v>
      </c>
    </row>
    <row r="724" spans="16:18" x14ac:dyDescent="0.2">
      <c r="P724" s="63">
        <v>721</v>
      </c>
      <c r="Q724" s="63">
        <v>8</v>
      </c>
      <c r="R724" s="63" t="s">
        <v>13</v>
      </c>
    </row>
    <row r="725" spans="16:18" x14ac:dyDescent="0.2">
      <c r="P725" s="63">
        <v>722</v>
      </c>
      <c r="Q725" s="63">
        <v>21</v>
      </c>
      <c r="R725" s="63" t="s">
        <v>13</v>
      </c>
    </row>
    <row r="726" spans="16:18" x14ac:dyDescent="0.2">
      <c r="P726" s="63">
        <v>723</v>
      </c>
      <c r="Q726" s="63">
        <v>26</v>
      </c>
      <c r="R726" s="63" t="s">
        <v>13</v>
      </c>
    </row>
    <row r="727" spans="16:18" x14ac:dyDescent="0.2">
      <c r="P727" s="63">
        <v>724</v>
      </c>
      <c r="Q727" s="63">
        <v>40</v>
      </c>
      <c r="R727" s="63" t="s">
        <v>13</v>
      </c>
    </row>
    <row r="728" spans="16:18" x14ac:dyDescent="0.2">
      <c r="P728" s="63">
        <v>725</v>
      </c>
      <c r="Q728" s="63">
        <v>23</v>
      </c>
      <c r="R728" s="63" t="s">
        <v>13</v>
      </c>
    </row>
    <row r="729" spans="16:18" x14ac:dyDescent="0.2">
      <c r="P729" s="63">
        <v>726</v>
      </c>
      <c r="Q729" s="63">
        <v>3</v>
      </c>
      <c r="R729" s="63">
        <v>5</v>
      </c>
    </row>
    <row r="730" spans="16:18" x14ac:dyDescent="0.2">
      <c r="P730" s="63">
        <v>727</v>
      </c>
      <c r="Q730" s="63">
        <v>46</v>
      </c>
      <c r="R730" s="63" t="s">
        <v>13</v>
      </c>
    </row>
    <row r="731" spans="16:18" x14ac:dyDescent="0.2">
      <c r="P731" s="63">
        <v>728</v>
      </c>
      <c r="Q731" s="63">
        <v>39</v>
      </c>
      <c r="R731" s="63" t="s">
        <v>13</v>
      </c>
    </row>
    <row r="732" spans="16:18" x14ac:dyDescent="0.2">
      <c r="P732" s="63">
        <v>729</v>
      </c>
      <c r="Q732" s="63">
        <v>40</v>
      </c>
      <c r="R732" s="63" t="s">
        <v>13</v>
      </c>
    </row>
    <row r="733" spans="16:18" x14ac:dyDescent="0.2">
      <c r="P733" s="63">
        <v>730</v>
      </c>
      <c r="Q733" s="63">
        <v>28</v>
      </c>
      <c r="R733" s="63">
        <v>5</v>
      </c>
    </row>
    <row r="734" spans="16:18" x14ac:dyDescent="0.2">
      <c r="P734" s="63">
        <v>731</v>
      </c>
      <c r="Q734" s="63">
        <v>2</v>
      </c>
      <c r="R734" s="63" t="s">
        <v>13</v>
      </c>
    </row>
    <row r="735" spans="16:18" x14ac:dyDescent="0.2">
      <c r="P735" s="63">
        <v>732</v>
      </c>
      <c r="Q735" s="63">
        <v>43</v>
      </c>
      <c r="R735" s="63">
        <v>2</v>
      </c>
    </row>
    <row r="736" spans="16:18" x14ac:dyDescent="0.2">
      <c r="P736" s="63">
        <v>733</v>
      </c>
      <c r="Q736" s="63">
        <v>18</v>
      </c>
      <c r="R736" s="63" t="s">
        <v>13</v>
      </c>
    </row>
    <row r="737" spans="16:18" x14ac:dyDescent="0.2">
      <c r="P737" s="63">
        <v>734</v>
      </c>
      <c r="Q737" s="63">
        <v>38</v>
      </c>
      <c r="R737" s="63">
        <v>5</v>
      </c>
    </row>
    <row r="738" spans="16:18" x14ac:dyDescent="0.2">
      <c r="P738" s="63">
        <v>735</v>
      </c>
      <c r="Q738" s="63">
        <v>17</v>
      </c>
      <c r="R738" s="63">
        <v>2</v>
      </c>
    </row>
    <row r="739" spans="16:18" x14ac:dyDescent="0.2">
      <c r="P739" s="63">
        <v>736</v>
      </c>
      <c r="Q739" s="63">
        <v>38</v>
      </c>
      <c r="R739" s="63" t="s">
        <v>13</v>
      </c>
    </row>
    <row r="740" spans="16:18" x14ac:dyDescent="0.2">
      <c r="P740" s="63">
        <v>737</v>
      </c>
      <c r="Q740" s="63">
        <v>38</v>
      </c>
      <c r="R740" s="63">
        <v>5</v>
      </c>
    </row>
    <row r="741" spans="16:18" x14ac:dyDescent="0.2">
      <c r="P741" s="63">
        <v>738</v>
      </c>
      <c r="Q741" s="63">
        <v>39</v>
      </c>
      <c r="R741" s="63" t="s">
        <v>13</v>
      </c>
    </row>
    <row r="742" spans="16:18" x14ac:dyDescent="0.2">
      <c r="P742" s="63">
        <v>739</v>
      </c>
      <c r="Q742" s="63">
        <v>6</v>
      </c>
      <c r="R742" s="63">
        <v>5</v>
      </c>
    </row>
    <row r="743" spans="16:18" x14ac:dyDescent="0.2">
      <c r="P743" s="63">
        <v>740</v>
      </c>
      <c r="Q743" s="63">
        <v>12</v>
      </c>
      <c r="R743" s="63" t="s">
        <v>13</v>
      </c>
    </row>
    <row r="744" spans="16:18" x14ac:dyDescent="0.2">
      <c r="P744" s="63">
        <v>741</v>
      </c>
      <c r="Q744" s="63">
        <v>2</v>
      </c>
      <c r="R744" s="63" t="s">
        <v>13</v>
      </c>
    </row>
    <row r="745" spans="16:18" x14ac:dyDescent="0.2">
      <c r="P745" s="63">
        <v>742</v>
      </c>
      <c r="Q745" s="63">
        <v>30</v>
      </c>
      <c r="R745" s="63" t="s">
        <v>13</v>
      </c>
    </row>
    <row r="746" spans="16:18" x14ac:dyDescent="0.2">
      <c r="P746" s="63">
        <v>743</v>
      </c>
      <c r="Q746" s="63">
        <v>48</v>
      </c>
      <c r="R746" s="63">
        <v>2</v>
      </c>
    </row>
    <row r="747" spans="16:18" x14ac:dyDescent="0.2">
      <c r="P747" s="63">
        <v>744</v>
      </c>
      <c r="Q747" s="63">
        <v>35</v>
      </c>
      <c r="R747" s="63">
        <v>5</v>
      </c>
    </row>
    <row r="748" spans="16:18" x14ac:dyDescent="0.2">
      <c r="P748" s="63">
        <v>745</v>
      </c>
      <c r="Q748" s="63">
        <v>39</v>
      </c>
      <c r="R748" s="63" t="s">
        <v>13</v>
      </c>
    </row>
    <row r="749" spans="16:18" x14ac:dyDescent="0.2">
      <c r="P749" s="63">
        <v>746</v>
      </c>
      <c r="Q749" s="63">
        <v>10</v>
      </c>
      <c r="R749" s="63">
        <v>5</v>
      </c>
    </row>
    <row r="750" spans="16:18" x14ac:dyDescent="0.2">
      <c r="P750" s="63">
        <v>747</v>
      </c>
      <c r="Q750" s="63">
        <v>18</v>
      </c>
      <c r="R750" s="63">
        <v>5</v>
      </c>
    </row>
    <row r="751" spans="16:18" x14ac:dyDescent="0.2">
      <c r="P751" s="63">
        <v>748</v>
      </c>
      <c r="Q751" s="63">
        <v>20</v>
      </c>
      <c r="R751" s="63">
        <v>5</v>
      </c>
    </row>
    <row r="752" spans="16:18" x14ac:dyDescent="0.2">
      <c r="P752" s="63">
        <v>749</v>
      </c>
      <c r="Q752" s="63">
        <v>8</v>
      </c>
      <c r="R752" s="63">
        <v>2</v>
      </c>
    </row>
    <row r="753" spans="16:18" x14ac:dyDescent="0.2">
      <c r="P753" s="63">
        <v>750</v>
      </c>
      <c r="Q753" s="63">
        <v>22</v>
      </c>
      <c r="R753" s="63">
        <v>5</v>
      </c>
    </row>
    <row r="754" spans="16:18" x14ac:dyDescent="0.2">
      <c r="P754" s="63">
        <v>751</v>
      </c>
      <c r="Q754" s="63">
        <v>17</v>
      </c>
      <c r="R754" s="63">
        <v>2</v>
      </c>
    </row>
    <row r="755" spans="16:18" x14ac:dyDescent="0.2">
      <c r="P755" s="63">
        <v>752</v>
      </c>
      <c r="Q755" s="63">
        <v>10</v>
      </c>
      <c r="R755" s="63">
        <v>5</v>
      </c>
    </row>
    <row r="756" spans="16:18" x14ac:dyDescent="0.2">
      <c r="P756" s="63">
        <v>753</v>
      </c>
      <c r="Q756" s="63">
        <v>13</v>
      </c>
      <c r="R756" s="63">
        <v>2</v>
      </c>
    </row>
    <row r="757" spans="16:18" x14ac:dyDescent="0.2">
      <c r="P757" s="63">
        <v>754</v>
      </c>
      <c r="Q757" s="63">
        <v>44</v>
      </c>
      <c r="R757" s="63" t="s">
        <v>13</v>
      </c>
    </row>
    <row r="758" spans="16:18" x14ac:dyDescent="0.2">
      <c r="P758" s="63">
        <v>755</v>
      </c>
      <c r="Q758" s="63">
        <v>46</v>
      </c>
      <c r="R758" s="63" t="s">
        <v>13</v>
      </c>
    </row>
    <row r="759" spans="16:18" x14ac:dyDescent="0.2">
      <c r="P759" s="63">
        <v>756</v>
      </c>
      <c r="Q759" s="63">
        <v>37</v>
      </c>
      <c r="R759" s="63">
        <v>5</v>
      </c>
    </row>
    <row r="760" spans="16:18" x14ac:dyDescent="0.2">
      <c r="P760" s="63">
        <v>757</v>
      </c>
      <c r="Q760" s="63">
        <v>21</v>
      </c>
      <c r="R760" s="63" t="s">
        <v>13</v>
      </c>
    </row>
    <row r="761" spans="16:18" x14ac:dyDescent="0.2">
      <c r="P761" s="63">
        <v>758</v>
      </c>
      <c r="Q761" s="63">
        <v>21</v>
      </c>
      <c r="R761" s="63" t="s">
        <v>13</v>
      </c>
    </row>
    <row r="762" spans="16:18" x14ac:dyDescent="0.2">
      <c r="P762" s="63">
        <v>759</v>
      </c>
      <c r="Q762" s="63">
        <v>44</v>
      </c>
      <c r="R762" s="63">
        <v>5</v>
      </c>
    </row>
    <row r="763" spans="16:18" x14ac:dyDescent="0.2">
      <c r="P763" s="63">
        <v>760</v>
      </c>
      <c r="Q763" s="63">
        <v>24</v>
      </c>
      <c r="R763" s="63">
        <v>5</v>
      </c>
    </row>
    <row r="764" spans="16:18" x14ac:dyDescent="0.2">
      <c r="P764" s="63">
        <v>761</v>
      </c>
      <c r="Q764" s="63">
        <v>43</v>
      </c>
      <c r="R764" s="63">
        <v>5</v>
      </c>
    </row>
    <row r="765" spans="16:18" x14ac:dyDescent="0.2">
      <c r="P765" s="63">
        <v>762</v>
      </c>
      <c r="Q765" s="63">
        <v>31</v>
      </c>
      <c r="R765" s="63">
        <v>5</v>
      </c>
    </row>
    <row r="766" spans="16:18" x14ac:dyDescent="0.2">
      <c r="P766" s="63">
        <v>763</v>
      </c>
      <c r="Q766" s="63">
        <v>42</v>
      </c>
      <c r="R766" s="63">
        <v>5</v>
      </c>
    </row>
    <row r="767" spans="16:18" x14ac:dyDescent="0.2">
      <c r="P767" s="63">
        <v>764</v>
      </c>
      <c r="Q767" s="63">
        <v>32</v>
      </c>
      <c r="R767" s="63">
        <v>2</v>
      </c>
    </row>
    <row r="768" spans="16:18" x14ac:dyDescent="0.2">
      <c r="P768" s="63">
        <v>765</v>
      </c>
      <c r="Q768" s="63">
        <v>5</v>
      </c>
      <c r="R768" s="63" t="s">
        <v>13</v>
      </c>
    </row>
    <row r="769" spans="16:18" x14ac:dyDescent="0.2">
      <c r="P769" s="63">
        <v>766</v>
      </c>
      <c r="Q769" s="63">
        <v>32</v>
      </c>
      <c r="R769" s="63" t="s">
        <v>13</v>
      </c>
    </row>
    <row r="770" spans="16:18" x14ac:dyDescent="0.2">
      <c r="P770" s="63">
        <v>767</v>
      </c>
      <c r="Q770" s="63">
        <v>6</v>
      </c>
      <c r="R770" s="63">
        <v>5</v>
      </c>
    </row>
    <row r="771" spans="16:18" x14ac:dyDescent="0.2">
      <c r="P771" s="63">
        <v>768</v>
      </c>
      <c r="Q771" s="63">
        <v>12</v>
      </c>
      <c r="R771" s="63" t="s">
        <v>13</v>
      </c>
    </row>
    <row r="772" spans="16:18" x14ac:dyDescent="0.2">
      <c r="P772" s="63">
        <v>769</v>
      </c>
      <c r="Q772" s="63">
        <v>43</v>
      </c>
      <c r="R772" s="63" t="s">
        <v>13</v>
      </c>
    </row>
    <row r="773" spans="16:18" x14ac:dyDescent="0.2">
      <c r="P773" s="63">
        <v>770</v>
      </c>
      <c r="Q773" s="63">
        <v>40</v>
      </c>
      <c r="R773" s="63">
        <v>2</v>
      </c>
    </row>
    <row r="774" spans="16:18" x14ac:dyDescent="0.2">
      <c r="P774" s="63">
        <v>771</v>
      </c>
      <c r="Q774" s="63">
        <v>21</v>
      </c>
      <c r="R774" s="63">
        <v>2</v>
      </c>
    </row>
    <row r="775" spans="16:18" x14ac:dyDescent="0.2">
      <c r="P775" s="63">
        <v>772</v>
      </c>
      <c r="Q775" s="63">
        <v>37</v>
      </c>
      <c r="R775" s="63">
        <v>5</v>
      </c>
    </row>
    <row r="776" spans="16:18" x14ac:dyDescent="0.2">
      <c r="P776" s="63">
        <v>773</v>
      </c>
      <c r="Q776" s="63">
        <v>4</v>
      </c>
      <c r="R776" s="63">
        <v>5</v>
      </c>
    </row>
    <row r="777" spans="16:18" x14ac:dyDescent="0.2">
      <c r="P777" s="63">
        <v>774</v>
      </c>
      <c r="Q777" s="63">
        <v>38</v>
      </c>
      <c r="R777" s="63" t="s">
        <v>13</v>
      </c>
    </row>
    <row r="778" spans="16:18" x14ac:dyDescent="0.2">
      <c r="P778" s="63">
        <v>775</v>
      </c>
      <c r="Q778" s="63">
        <v>48</v>
      </c>
      <c r="R778" s="63">
        <v>5</v>
      </c>
    </row>
    <row r="779" spans="16:18" x14ac:dyDescent="0.2">
      <c r="P779" s="63">
        <v>776</v>
      </c>
      <c r="Q779" s="63">
        <v>7</v>
      </c>
      <c r="R779" s="63">
        <v>5</v>
      </c>
    </row>
    <row r="780" spans="16:18" x14ac:dyDescent="0.2">
      <c r="P780" s="63">
        <v>777</v>
      </c>
      <c r="Q780" s="63">
        <v>27</v>
      </c>
      <c r="R780" s="63">
        <v>5</v>
      </c>
    </row>
    <row r="781" spans="16:18" x14ac:dyDescent="0.2">
      <c r="P781" s="63">
        <v>778</v>
      </c>
      <c r="Q781" s="63">
        <v>3</v>
      </c>
      <c r="R781" s="63" t="s">
        <v>13</v>
      </c>
    </row>
    <row r="782" spans="16:18" x14ac:dyDescent="0.2">
      <c r="P782" s="63">
        <v>779</v>
      </c>
      <c r="Q782" s="63">
        <v>39</v>
      </c>
      <c r="R782" s="63" t="s">
        <v>13</v>
      </c>
    </row>
    <row r="783" spans="16:18" x14ac:dyDescent="0.2">
      <c r="P783" s="63">
        <v>780</v>
      </c>
      <c r="Q783" s="63">
        <v>32</v>
      </c>
      <c r="R783" s="63" t="s">
        <v>13</v>
      </c>
    </row>
    <row r="784" spans="16:18" x14ac:dyDescent="0.2">
      <c r="P784" s="63">
        <v>781</v>
      </c>
      <c r="Q784" s="63">
        <v>39</v>
      </c>
      <c r="R784" s="63" t="s">
        <v>13</v>
      </c>
    </row>
    <row r="785" spans="16:18" x14ac:dyDescent="0.2">
      <c r="P785" s="63">
        <v>782</v>
      </c>
      <c r="Q785" s="63">
        <v>17</v>
      </c>
      <c r="R785" s="63" t="s">
        <v>13</v>
      </c>
    </row>
    <row r="786" spans="16:18" x14ac:dyDescent="0.2">
      <c r="P786" s="63">
        <v>783</v>
      </c>
      <c r="Q786" s="63">
        <v>46</v>
      </c>
      <c r="R786" s="63" t="s">
        <v>13</v>
      </c>
    </row>
    <row r="787" spans="16:18" x14ac:dyDescent="0.2">
      <c r="P787" s="63">
        <v>784</v>
      </c>
      <c r="Q787" s="63">
        <v>26</v>
      </c>
      <c r="R787" s="63">
        <v>2</v>
      </c>
    </row>
    <row r="788" spans="16:18" x14ac:dyDescent="0.2">
      <c r="P788" s="63">
        <v>785</v>
      </c>
      <c r="Q788" s="63">
        <v>50</v>
      </c>
      <c r="R788" s="63">
        <v>2</v>
      </c>
    </row>
    <row r="789" spans="16:18" x14ac:dyDescent="0.2">
      <c r="P789" s="63">
        <v>786</v>
      </c>
      <c r="Q789" s="63">
        <v>26</v>
      </c>
      <c r="R789" s="63" t="s">
        <v>13</v>
      </c>
    </row>
    <row r="790" spans="16:18" x14ac:dyDescent="0.2">
      <c r="P790" s="63">
        <v>787</v>
      </c>
      <c r="Q790" s="63">
        <v>31</v>
      </c>
      <c r="R790" s="63">
        <v>5</v>
      </c>
    </row>
    <row r="791" spans="16:18" x14ac:dyDescent="0.2">
      <c r="P791" s="63">
        <v>788</v>
      </c>
      <c r="Q791" s="63">
        <v>8</v>
      </c>
      <c r="R791" s="63">
        <v>2</v>
      </c>
    </row>
    <row r="792" spans="16:18" x14ac:dyDescent="0.2">
      <c r="P792" s="63">
        <v>789</v>
      </c>
      <c r="Q792" s="63">
        <v>30</v>
      </c>
      <c r="R792" s="63">
        <v>2</v>
      </c>
    </row>
    <row r="793" spans="16:18" x14ac:dyDescent="0.2">
      <c r="P793" s="63">
        <v>790</v>
      </c>
      <c r="Q793" s="63">
        <v>8</v>
      </c>
      <c r="R793" s="63">
        <v>2</v>
      </c>
    </row>
    <row r="794" spans="16:18" x14ac:dyDescent="0.2">
      <c r="P794" s="63">
        <v>791</v>
      </c>
      <c r="Q794" s="63">
        <v>8</v>
      </c>
      <c r="R794" s="63" t="s">
        <v>13</v>
      </c>
    </row>
    <row r="795" spans="16:18" x14ac:dyDescent="0.2">
      <c r="P795" s="63">
        <v>792</v>
      </c>
      <c r="Q795" s="63">
        <v>6</v>
      </c>
      <c r="R795" s="63">
        <v>5</v>
      </c>
    </row>
    <row r="796" spans="16:18" x14ac:dyDescent="0.2">
      <c r="P796" s="63">
        <v>793</v>
      </c>
      <c r="Q796" s="63">
        <v>13</v>
      </c>
      <c r="R796" s="63" t="s">
        <v>13</v>
      </c>
    </row>
    <row r="797" spans="16:18" x14ac:dyDescent="0.2">
      <c r="P797" s="63">
        <v>794</v>
      </c>
      <c r="Q797" s="63">
        <v>48</v>
      </c>
      <c r="R797" s="63">
        <v>5</v>
      </c>
    </row>
    <row r="798" spans="16:18" x14ac:dyDescent="0.2">
      <c r="P798" s="63">
        <v>795</v>
      </c>
      <c r="Q798" s="63">
        <v>32</v>
      </c>
      <c r="R798" s="63" t="s">
        <v>13</v>
      </c>
    </row>
    <row r="799" spans="16:18" x14ac:dyDescent="0.2">
      <c r="P799" s="63">
        <v>796</v>
      </c>
      <c r="Q799" s="63">
        <v>23</v>
      </c>
      <c r="R799" s="63">
        <v>5</v>
      </c>
    </row>
    <row r="800" spans="16:18" x14ac:dyDescent="0.2">
      <c r="P800" s="63">
        <v>797</v>
      </c>
      <c r="Q800" s="63">
        <v>24</v>
      </c>
      <c r="R800" s="63" t="s">
        <v>13</v>
      </c>
    </row>
    <row r="801" spans="16:18" x14ac:dyDescent="0.2">
      <c r="P801" s="63">
        <v>798</v>
      </c>
      <c r="Q801" s="63">
        <v>36</v>
      </c>
      <c r="R801" s="63">
        <v>5</v>
      </c>
    </row>
    <row r="802" spans="16:18" x14ac:dyDescent="0.2">
      <c r="P802" s="63">
        <v>799</v>
      </c>
      <c r="Q802" s="63">
        <v>38</v>
      </c>
      <c r="R802" s="63">
        <v>5</v>
      </c>
    </row>
    <row r="803" spans="16:18" x14ac:dyDescent="0.2">
      <c r="P803" s="63">
        <v>800</v>
      </c>
      <c r="Q803" s="63">
        <v>11</v>
      </c>
      <c r="R803" s="63">
        <v>5</v>
      </c>
    </row>
    <row r="804" spans="16:18" x14ac:dyDescent="0.2">
      <c r="P804" s="63">
        <v>801</v>
      </c>
      <c r="Q804" s="63">
        <v>14</v>
      </c>
      <c r="R804" s="63">
        <v>5</v>
      </c>
    </row>
    <row r="805" spans="16:18" x14ac:dyDescent="0.2">
      <c r="P805" s="63">
        <v>802</v>
      </c>
      <c r="Q805" s="63">
        <v>33</v>
      </c>
      <c r="R805" s="63" t="s">
        <v>13</v>
      </c>
    </row>
    <row r="806" spans="16:18" x14ac:dyDescent="0.2">
      <c r="P806" s="63">
        <v>803</v>
      </c>
      <c r="Q806" s="63">
        <v>38</v>
      </c>
      <c r="R806" s="63" t="s">
        <v>13</v>
      </c>
    </row>
    <row r="807" spans="16:18" x14ac:dyDescent="0.2">
      <c r="P807" s="63">
        <v>804</v>
      </c>
      <c r="Q807" s="63">
        <v>11</v>
      </c>
      <c r="R807" s="63">
        <v>5</v>
      </c>
    </row>
    <row r="808" spans="16:18" x14ac:dyDescent="0.2">
      <c r="P808" s="63">
        <v>805</v>
      </c>
      <c r="Q808" s="63">
        <v>15</v>
      </c>
      <c r="R808" s="63">
        <v>2</v>
      </c>
    </row>
    <row r="809" spans="16:18" x14ac:dyDescent="0.2">
      <c r="P809" s="63">
        <v>806</v>
      </c>
      <c r="Q809" s="63">
        <v>48</v>
      </c>
      <c r="R809" s="63" t="s">
        <v>13</v>
      </c>
    </row>
    <row r="810" spans="16:18" x14ac:dyDescent="0.2">
      <c r="P810" s="63">
        <v>807</v>
      </c>
      <c r="Q810" s="63">
        <v>37</v>
      </c>
      <c r="R810" s="63" t="s">
        <v>13</v>
      </c>
    </row>
    <row r="811" spans="16:18" x14ac:dyDescent="0.2">
      <c r="P811" s="63">
        <v>808</v>
      </c>
      <c r="Q811" s="63">
        <v>5</v>
      </c>
      <c r="R811" s="63">
        <v>5</v>
      </c>
    </row>
    <row r="812" spans="16:18" x14ac:dyDescent="0.2">
      <c r="P812" s="63">
        <v>809</v>
      </c>
      <c r="Q812" s="63">
        <v>32</v>
      </c>
      <c r="R812" s="63">
        <v>2</v>
      </c>
    </row>
    <row r="813" spans="16:18" x14ac:dyDescent="0.2">
      <c r="P813" s="63">
        <v>810</v>
      </c>
      <c r="Q813" s="63">
        <v>18</v>
      </c>
      <c r="R813" s="63">
        <v>5</v>
      </c>
    </row>
    <row r="814" spans="16:18" x14ac:dyDescent="0.2">
      <c r="P814" s="63">
        <v>811</v>
      </c>
      <c r="Q814" s="63">
        <v>34</v>
      </c>
      <c r="R814" s="63">
        <v>5</v>
      </c>
    </row>
    <row r="815" spans="16:18" x14ac:dyDescent="0.2">
      <c r="P815" s="63">
        <v>812</v>
      </c>
      <c r="Q815" s="63">
        <v>9</v>
      </c>
      <c r="R815" s="63">
        <v>5</v>
      </c>
    </row>
    <row r="816" spans="16:18" x14ac:dyDescent="0.2">
      <c r="P816" s="63">
        <v>813</v>
      </c>
      <c r="Q816" s="63">
        <v>50</v>
      </c>
      <c r="R816" s="63" t="s">
        <v>13</v>
      </c>
    </row>
    <row r="817" spans="16:18" x14ac:dyDescent="0.2">
      <c r="P817" s="63">
        <v>814</v>
      </c>
      <c r="Q817" s="63">
        <v>45</v>
      </c>
      <c r="R817" s="63" t="s">
        <v>13</v>
      </c>
    </row>
    <row r="818" spans="16:18" x14ac:dyDescent="0.2">
      <c r="P818" s="63">
        <v>815</v>
      </c>
      <c r="Q818" s="63">
        <v>26</v>
      </c>
      <c r="R818" s="63">
        <v>5</v>
      </c>
    </row>
    <row r="819" spans="16:18" x14ac:dyDescent="0.2">
      <c r="P819" s="63">
        <v>816</v>
      </c>
      <c r="Q819" s="63">
        <v>38</v>
      </c>
      <c r="R819" s="63" t="s">
        <v>13</v>
      </c>
    </row>
    <row r="820" spans="16:18" x14ac:dyDescent="0.2">
      <c r="P820" s="63">
        <v>817</v>
      </c>
      <c r="Q820" s="63">
        <v>33</v>
      </c>
      <c r="R820" s="63">
        <v>5</v>
      </c>
    </row>
    <row r="821" spans="16:18" x14ac:dyDescent="0.2">
      <c r="P821" s="63">
        <v>818</v>
      </c>
      <c r="Q821" s="63">
        <v>23</v>
      </c>
      <c r="R821" s="63" t="s">
        <v>13</v>
      </c>
    </row>
    <row r="822" spans="16:18" x14ac:dyDescent="0.2">
      <c r="P822" s="63">
        <v>819</v>
      </c>
      <c r="Q822" s="63">
        <v>26</v>
      </c>
      <c r="R822" s="63">
        <v>4</v>
      </c>
    </row>
    <row r="823" spans="16:18" x14ac:dyDescent="0.2">
      <c r="P823" s="63">
        <v>820</v>
      </c>
      <c r="Q823" s="63">
        <v>30</v>
      </c>
      <c r="R823" s="63" t="s">
        <v>13</v>
      </c>
    </row>
    <row r="824" spans="16:18" x14ac:dyDescent="0.2">
      <c r="P824" s="63">
        <v>821</v>
      </c>
      <c r="Q824" s="63">
        <v>16</v>
      </c>
      <c r="R824" s="63">
        <v>5</v>
      </c>
    </row>
    <row r="825" spans="16:18" x14ac:dyDescent="0.2">
      <c r="P825" s="63">
        <v>822</v>
      </c>
      <c r="Q825" s="63">
        <v>8</v>
      </c>
      <c r="R825" s="63" t="s">
        <v>13</v>
      </c>
    </row>
    <row r="826" spans="16:18" x14ac:dyDescent="0.2">
      <c r="P826" s="63">
        <v>823</v>
      </c>
      <c r="Q826" s="63">
        <v>38</v>
      </c>
      <c r="R826" s="63" t="s">
        <v>13</v>
      </c>
    </row>
    <row r="827" spans="16:18" x14ac:dyDescent="0.2">
      <c r="P827" s="63">
        <v>824</v>
      </c>
      <c r="Q827" s="63">
        <v>21</v>
      </c>
      <c r="R827" s="63">
        <v>1</v>
      </c>
    </row>
    <row r="828" spans="16:18" x14ac:dyDescent="0.2">
      <c r="P828" s="63">
        <v>825</v>
      </c>
      <c r="Q828" s="63">
        <v>40</v>
      </c>
      <c r="R828" s="63">
        <v>2</v>
      </c>
    </row>
    <row r="829" spans="16:18" x14ac:dyDescent="0.2">
      <c r="P829" s="63">
        <v>826</v>
      </c>
      <c r="Q829" s="63">
        <v>32</v>
      </c>
      <c r="R829" s="63" t="s">
        <v>13</v>
      </c>
    </row>
    <row r="830" spans="16:18" x14ac:dyDescent="0.2">
      <c r="P830" s="63">
        <v>827</v>
      </c>
      <c r="Q830" s="63">
        <v>2</v>
      </c>
      <c r="R830" s="63">
        <v>5</v>
      </c>
    </row>
    <row r="831" spans="16:18" x14ac:dyDescent="0.2">
      <c r="P831" s="63">
        <v>828</v>
      </c>
      <c r="Q831" s="63">
        <v>13</v>
      </c>
      <c r="R831" s="63" t="s">
        <v>13</v>
      </c>
    </row>
    <row r="832" spans="16:18" x14ac:dyDescent="0.2">
      <c r="P832" s="63">
        <v>829</v>
      </c>
      <c r="Q832" s="63">
        <v>21</v>
      </c>
      <c r="R832" s="63">
        <v>5</v>
      </c>
    </row>
    <row r="833" spans="16:18" x14ac:dyDescent="0.2">
      <c r="P833" s="63">
        <v>830</v>
      </c>
      <c r="Q833" s="63">
        <v>8</v>
      </c>
      <c r="R833" s="63" t="s">
        <v>13</v>
      </c>
    </row>
    <row r="834" spans="16:18" x14ac:dyDescent="0.2">
      <c r="P834" s="63">
        <v>831</v>
      </c>
      <c r="Q834" s="63">
        <v>8</v>
      </c>
      <c r="R834" s="63" t="s">
        <v>13</v>
      </c>
    </row>
    <row r="835" spans="16:18" x14ac:dyDescent="0.2">
      <c r="P835" s="63">
        <v>832</v>
      </c>
      <c r="Q835" s="63">
        <v>17</v>
      </c>
      <c r="R835" s="63" t="s">
        <v>13</v>
      </c>
    </row>
    <row r="836" spans="16:18" x14ac:dyDescent="0.2">
      <c r="P836" s="63">
        <v>833</v>
      </c>
      <c r="Q836" s="63">
        <v>34</v>
      </c>
      <c r="R836" s="63">
        <v>5</v>
      </c>
    </row>
    <row r="837" spans="16:18" x14ac:dyDescent="0.2">
      <c r="P837" s="63">
        <v>834</v>
      </c>
      <c r="Q837" s="63">
        <v>22</v>
      </c>
      <c r="R837" s="63" t="s">
        <v>13</v>
      </c>
    </row>
    <row r="838" spans="16:18" x14ac:dyDescent="0.2">
      <c r="P838" s="63">
        <v>835</v>
      </c>
      <c r="Q838" s="63">
        <v>39</v>
      </c>
      <c r="R838" s="63" t="s">
        <v>13</v>
      </c>
    </row>
    <row r="839" spans="16:18" x14ac:dyDescent="0.2">
      <c r="P839" s="63">
        <v>836</v>
      </c>
      <c r="Q839" s="63">
        <v>31</v>
      </c>
      <c r="R839" s="63">
        <v>5</v>
      </c>
    </row>
    <row r="840" spans="16:18" x14ac:dyDescent="0.2">
      <c r="P840" s="63">
        <v>837</v>
      </c>
      <c r="Q840" s="63">
        <v>49</v>
      </c>
      <c r="R840" s="63" t="s">
        <v>13</v>
      </c>
    </row>
    <row r="841" spans="16:18" x14ac:dyDescent="0.2">
      <c r="P841" s="63">
        <v>838</v>
      </c>
      <c r="Q841" s="63">
        <v>37</v>
      </c>
      <c r="R841" s="63">
        <v>5</v>
      </c>
    </row>
    <row r="842" spans="16:18" x14ac:dyDescent="0.2">
      <c r="P842" s="63">
        <v>839</v>
      </c>
      <c r="Q842" s="63">
        <v>50</v>
      </c>
      <c r="R842" s="63" t="s">
        <v>13</v>
      </c>
    </row>
    <row r="843" spans="16:18" x14ac:dyDescent="0.2">
      <c r="P843" s="63">
        <v>840</v>
      </c>
      <c r="Q843" s="63">
        <v>43</v>
      </c>
      <c r="R843" s="63">
        <v>2</v>
      </c>
    </row>
    <row r="844" spans="16:18" x14ac:dyDescent="0.2">
      <c r="P844" s="63">
        <v>841</v>
      </c>
      <c r="Q844" s="63">
        <v>13</v>
      </c>
      <c r="R844" s="63" t="s">
        <v>13</v>
      </c>
    </row>
    <row r="845" spans="16:18" x14ac:dyDescent="0.2">
      <c r="P845" s="63">
        <v>842</v>
      </c>
      <c r="Q845" s="63">
        <v>17</v>
      </c>
      <c r="R845" s="63">
        <v>5</v>
      </c>
    </row>
    <row r="846" spans="16:18" x14ac:dyDescent="0.2">
      <c r="P846" s="63">
        <v>843</v>
      </c>
      <c r="Q846" s="63">
        <v>29</v>
      </c>
      <c r="R846" s="63">
        <v>5</v>
      </c>
    </row>
    <row r="847" spans="16:18" x14ac:dyDescent="0.2">
      <c r="P847" s="63">
        <v>844</v>
      </c>
      <c r="Q847" s="63">
        <v>35</v>
      </c>
      <c r="R847" s="63" t="s">
        <v>13</v>
      </c>
    </row>
    <row r="848" spans="16:18" x14ac:dyDescent="0.2">
      <c r="P848" s="63">
        <v>845</v>
      </c>
      <c r="Q848" s="63">
        <v>25</v>
      </c>
      <c r="R848" s="63">
        <v>5</v>
      </c>
    </row>
    <row r="849" spans="16:18" x14ac:dyDescent="0.2">
      <c r="P849" s="63">
        <v>846</v>
      </c>
      <c r="Q849" s="63">
        <v>32</v>
      </c>
      <c r="R849" s="63" t="s">
        <v>13</v>
      </c>
    </row>
    <row r="850" spans="16:18" x14ac:dyDescent="0.2">
      <c r="P850" s="63">
        <v>847</v>
      </c>
      <c r="Q850" s="63">
        <v>50</v>
      </c>
      <c r="R850" s="63" t="s">
        <v>13</v>
      </c>
    </row>
    <row r="851" spans="16:18" x14ac:dyDescent="0.2">
      <c r="P851" s="63">
        <v>848</v>
      </c>
      <c r="Q851" s="63">
        <v>42</v>
      </c>
      <c r="R851" s="63">
        <v>5</v>
      </c>
    </row>
    <row r="852" spans="16:18" x14ac:dyDescent="0.2">
      <c r="P852" s="63">
        <v>849</v>
      </c>
      <c r="Q852" s="63">
        <v>18</v>
      </c>
      <c r="R852" s="63">
        <v>5</v>
      </c>
    </row>
    <row r="853" spans="16:18" x14ac:dyDescent="0.2">
      <c r="P853" s="63">
        <v>850</v>
      </c>
      <c r="Q853" s="63">
        <v>8</v>
      </c>
      <c r="R853" s="63" t="s">
        <v>13</v>
      </c>
    </row>
    <row r="854" spans="16:18" x14ac:dyDescent="0.2">
      <c r="P854" s="63">
        <v>851</v>
      </c>
      <c r="Q854" s="63">
        <v>15</v>
      </c>
      <c r="R854" s="63">
        <v>2</v>
      </c>
    </row>
    <row r="855" spans="16:18" x14ac:dyDescent="0.2">
      <c r="P855" s="63">
        <v>852</v>
      </c>
      <c r="Q855" s="63">
        <v>46</v>
      </c>
      <c r="R855" s="63">
        <v>2</v>
      </c>
    </row>
    <row r="856" spans="16:18" x14ac:dyDescent="0.2">
      <c r="P856" s="63">
        <v>853</v>
      </c>
      <c r="Q856" s="63">
        <v>26</v>
      </c>
      <c r="R856" s="63" t="s">
        <v>13</v>
      </c>
    </row>
    <row r="857" spans="16:18" x14ac:dyDescent="0.2">
      <c r="P857" s="63">
        <v>854</v>
      </c>
      <c r="Q857" s="63">
        <v>1</v>
      </c>
      <c r="R857" s="63">
        <v>5</v>
      </c>
    </row>
    <row r="858" spans="16:18" x14ac:dyDescent="0.2">
      <c r="P858" s="63">
        <v>855</v>
      </c>
      <c r="Q858" s="63">
        <v>43</v>
      </c>
      <c r="R858" s="63">
        <v>1</v>
      </c>
    </row>
    <row r="859" spans="16:18" x14ac:dyDescent="0.2">
      <c r="P859" s="63">
        <v>856</v>
      </c>
      <c r="Q859" s="63">
        <v>46</v>
      </c>
      <c r="R859" s="63" t="s">
        <v>13</v>
      </c>
    </row>
    <row r="860" spans="16:18" x14ac:dyDescent="0.2">
      <c r="P860" s="63">
        <v>857</v>
      </c>
      <c r="Q860" s="63">
        <v>35</v>
      </c>
      <c r="R860" s="63">
        <v>4</v>
      </c>
    </row>
    <row r="861" spans="16:18" x14ac:dyDescent="0.2">
      <c r="P861" s="63">
        <v>858</v>
      </c>
      <c r="Q861" s="63">
        <v>27</v>
      </c>
      <c r="R861" s="63">
        <v>5</v>
      </c>
    </row>
    <row r="862" spans="16:18" x14ac:dyDescent="0.2">
      <c r="P862" s="63">
        <v>859</v>
      </c>
      <c r="Q862" s="63">
        <v>6</v>
      </c>
      <c r="R862" s="63">
        <v>5</v>
      </c>
    </row>
    <row r="863" spans="16:18" x14ac:dyDescent="0.2">
      <c r="P863" s="63">
        <v>860</v>
      </c>
      <c r="Q863" s="63">
        <v>34</v>
      </c>
      <c r="R863" s="63">
        <v>5</v>
      </c>
    </row>
    <row r="864" spans="16:18" x14ac:dyDescent="0.2">
      <c r="P864" s="63">
        <v>861</v>
      </c>
      <c r="Q864" s="63">
        <v>3</v>
      </c>
      <c r="R864" s="63">
        <v>5</v>
      </c>
    </row>
    <row r="865" spans="16:18" x14ac:dyDescent="0.2">
      <c r="P865" s="63">
        <v>862</v>
      </c>
      <c r="Q865" s="63">
        <v>20</v>
      </c>
      <c r="R865" s="63">
        <v>5</v>
      </c>
    </row>
    <row r="866" spans="16:18" x14ac:dyDescent="0.2">
      <c r="P866" s="63">
        <v>863</v>
      </c>
      <c r="Q866" s="63">
        <v>28</v>
      </c>
      <c r="R866" s="63" t="s">
        <v>13</v>
      </c>
    </row>
    <row r="867" spans="16:18" x14ac:dyDescent="0.2">
      <c r="P867" s="63">
        <v>864</v>
      </c>
      <c r="Q867" s="63">
        <v>5</v>
      </c>
      <c r="R867" s="63">
        <v>5</v>
      </c>
    </row>
    <row r="868" spans="16:18" x14ac:dyDescent="0.2">
      <c r="P868" s="63">
        <v>865</v>
      </c>
      <c r="Q868" s="63">
        <v>2</v>
      </c>
      <c r="R868" s="63" t="s">
        <v>13</v>
      </c>
    </row>
    <row r="869" spans="16:18" x14ac:dyDescent="0.2">
      <c r="P869" s="63">
        <v>866</v>
      </c>
      <c r="Q869" s="63">
        <v>49</v>
      </c>
      <c r="R869" s="63">
        <v>1</v>
      </c>
    </row>
    <row r="870" spans="16:18" x14ac:dyDescent="0.2">
      <c r="P870" s="63">
        <v>867</v>
      </c>
      <c r="Q870" s="63">
        <v>2</v>
      </c>
      <c r="R870" s="63">
        <v>5</v>
      </c>
    </row>
    <row r="871" spans="16:18" x14ac:dyDescent="0.2">
      <c r="P871" s="63">
        <v>868</v>
      </c>
      <c r="Q871" s="63">
        <v>13</v>
      </c>
      <c r="R871" s="63">
        <v>2</v>
      </c>
    </row>
    <row r="872" spans="16:18" x14ac:dyDescent="0.2">
      <c r="P872" s="63">
        <v>869</v>
      </c>
      <c r="Q872" s="63">
        <v>11</v>
      </c>
      <c r="R872" s="63" t="s">
        <v>13</v>
      </c>
    </row>
    <row r="873" spans="16:18" x14ac:dyDescent="0.2">
      <c r="P873" s="63">
        <v>870</v>
      </c>
      <c r="Q873" s="63">
        <v>35</v>
      </c>
      <c r="R873" s="63">
        <v>4</v>
      </c>
    </row>
    <row r="874" spans="16:18" x14ac:dyDescent="0.2">
      <c r="P874" s="63">
        <v>871</v>
      </c>
      <c r="Q874" s="63">
        <v>49</v>
      </c>
      <c r="R874" s="63" t="s">
        <v>13</v>
      </c>
    </row>
    <row r="875" spans="16:18" x14ac:dyDescent="0.2">
      <c r="P875" s="63">
        <v>872</v>
      </c>
      <c r="Q875" s="63">
        <v>10</v>
      </c>
      <c r="R875" s="63" t="s">
        <v>13</v>
      </c>
    </row>
    <row r="876" spans="16:18" x14ac:dyDescent="0.2">
      <c r="P876" s="63">
        <v>873</v>
      </c>
      <c r="Q876" s="63">
        <v>28</v>
      </c>
      <c r="R876" s="63">
        <v>5</v>
      </c>
    </row>
    <row r="877" spans="16:18" x14ac:dyDescent="0.2">
      <c r="P877" s="63">
        <v>874</v>
      </c>
      <c r="Q877" s="63">
        <v>19</v>
      </c>
      <c r="R877" s="63" t="s">
        <v>13</v>
      </c>
    </row>
    <row r="878" spans="16:18" x14ac:dyDescent="0.2">
      <c r="P878" s="63">
        <v>875</v>
      </c>
      <c r="Q878" s="63">
        <v>2</v>
      </c>
      <c r="R878" s="63" t="s">
        <v>13</v>
      </c>
    </row>
    <row r="879" spans="16:18" x14ac:dyDescent="0.2">
      <c r="P879" s="63">
        <v>876</v>
      </c>
      <c r="Q879" s="63">
        <v>17</v>
      </c>
      <c r="R879" s="63" t="s">
        <v>13</v>
      </c>
    </row>
    <row r="880" spans="16:18" x14ac:dyDescent="0.2">
      <c r="P880" s="63">
        <v>877</v>
      </c>
      <c r="Q880" s="63">
        <v>40</v>
      </c>
      <c r="R880" s="63" t="s">
        <v>13</v>
      </c>
    </row>
    <row r="881" spans="16:18" x14ac:dyDescent="0.2">
      <c r="P881" s="63">
        <v>878</v>
      </c>
      <c r="Q881" s="63">
        <v>8</v>
      </c>
      <c r="R881" s="63" t="s">
        <v>13</v>
      </c>
    </row>
    <row r="882" spans="16:18" x14ac:dyDescent="0.2">
      <c r="P882" s="63">
        <v>879</v>
      </c>
      <c r="Q882" s="63">
        <v>16</v>
      </c>
      <c r="R882" s="63">
        <v>4</v>
      </c>
    </row>
    <row r="883" spans="16:18" x14ac:dyDescent="0.2">
      <c r="P883" s="63">
        <v>880</v>
      </c>
      <c r="Q883" s="63">
        <v>2</v>
      </c>
      <c r="R883" s="63">
        <v>4</v>
      </c>
    </row>
    <row r="884" spans="16:18" x14ac:dyDescent="0.2">
      <c r="P884" s="63">
        <v>881</v>
      </c>
      <c r="Q884" s="63">
        <v>8</v>
      </c>
      <c r="R884" s="63">
        <v>2</v>
      </c>
    </row>
    <row r="885" spans="16:18" x14ac:dyDescent="0.2">
      <c r="P885" s="63">
        <v>882</v>
      </c>
      <c r="Q885" s="63">
        <v>43</v>
      </c>
      <c r="R885" s="63" t="s">
        <v>13</v>
      </c>
    </row>
    <row r="886" spans="16:18" x14ac:dyDescent="0.2">
      <c r="P886" s="63">
        <v>883</v>
      </c>
      <c r="Q886" s="63">
        <v>30</v>
      </c>
      <c r="R886" s="63">
        <v>2</v>
      </c>
    </row>
    <row r="887" spans="16:18" x14ac:dyDescent="0.2">
      <c r="P887" s="63">
        <v>884</v>
      </c>
      <c r="Q887" s="63">
        <v>17</v>
      </c>
      <c r="R887" s="63" t="s">
        <v>13</v>
      </c>
    </row>
    <row r="888" spans="16:18" x14ac:dyDescent="0.2">
      <c r="P888" s="63">
        <v>885</v>
      </c>
      <c r="Q888" s="63">
        <v>34</v>
      </c>
      <c r="R888" s="63">
        <v>5</v>
      </c>
    </row>
    <row r="889" spans="16:18" x14ac:dyDescent="0.2">
      <c r="P889" s="63">
        <v>886</v>
      </c>
      <c r="Q889" s="63">
        <v>45</v>
      </c>
      <c r="R889" s="63">
        <v>5</v>
      </c>
    </row>
    <row r="890" spans="16:18" x14ac:dyDescent="0.2">
      <c r="P890" s="63">
        <v>887</v>
      </c>
      <c r="Q890" s="63">
        <v>15</v>
      </c>
      <c r="R890" s="63" t="s">
        <v>13</v>
      </c>
    </row>
    <row r="891" spans="16:18" x14ac:dyDescent="0.2">
      <c r="P891" s="63">
        <v>888</v>
      </c>
      <c r="Q891" s="63">
        <v>24</v>
      </c>
      <c r="R891" s="63">
        <v>5</v>
      </c>
    </row>
    <row r="892" spans="16:18" x14ac:dyDescent="0.2">
      <c r="P892" s="63">
        <v>889</v>
      </c>
      <c r="Q892" s="63">
        <v>27</v>
      </c>
      <c r="R892" s="63">
        <v>5</v>
      </c>
    </row>
    <row r="893" spans="16:18" x14ac:dyDescent="0.2">
      <c r="P893" s="63">
        <v>890</v>
      </c>
      <c r="Q893" s="63">
        <v>31</v>
      </c>
      <c r="R893" s="63" t="s">
        <v>13</v>
      </c>
    </row>
    <row r="894" spans="16:18" x14ac:dyDescent="0.2">
      <c r="P894" s="63">
        <v>891</v>
      </c>
      <c r="Q894" s="63">
        <v>3</v>
      </c>
      <c r="R894" s="63">
        <v>5</v>
      </c>
    </row>
    <row r="895" spans="16:18" x14ac:dyDescent="0.2">
      <c r="P895" s="63">
        <v>892</v>
      </c>
      <c r="Q895" s="63">
        <v>37</v>
      </c>
      <c r="R895" s="63">
        <v>5</v>
      </c>
    </row>
    <row r="896" spans="16:18" x14ac:dyDescent="0.2">
      <c r="P896" s="63">
        <v>893</v>
      </c>
      <c r="Q896" s="63">
        <v>48</v>
      </c>
      <c r="R896" s="63">
        <v>5</v>
      </c>
    </row>
    <row r="897" spans="16:18" x14ac:dyDescent="0.2">
      <c r="P897" s="63">
        <v>894</v>
      </c>
      <c r="Q897" s="63">
        <v>38</v>
      </c>
      <c r="R897" s="63" t="s">
        <v>13</v>
      </c>
    </row>
    <row r="898" spans="16:18" x14ac:dyDescent="0.2">
      <c r="P898" s="63">
        <v>895</v>
      </c>
      <c r="Q898" s="63">
        <v>19</v>
      </c>
      <c r="R898" s="63" t="s">
        <v>13</v>
      </c>
    </row>
    <row r="899" spans="16:18" x14ac:dyDescent="0.2">
      <c r="P899" s="63">
        <v>896</v>
      </c>
      <c r="Q899" s="63">
        <v>7</v>
      </c>
      <c r="R899" s="63">
        <v>5</v>
      </c>
    </row>
    <row r="900" spans="16:18" x14ac:dyDescent="0.2">
      <c r="P900" s="63">
        <v>897</v>
      </c>
      <c r="Q900" s="63">
        <v>47</v>
      </c>
      <c r="R900" s="63">
        <v>5</v>
      </c>
    </row>
    <row r="901" spans="16:18" x14ac:dyDescent="0.2">
      <c r="P901" s="63">
        <v>898</v>
      </c>
      <c r="Q901" s="63">
        <v>37</v>
      </c>
      <c r="R901" s="63">
        <v>5</v>
      </c>
    </row>
    <row r="902" spans="16:18" x14ac:dyDescent="0.2">
      <c r="P902" s="63">
        <v>899</v>
      </c>
      <c r="Q902" s="63">
        <v>3</v>
      </c>
      <c r="R902" s="63" t="s">
        <v>13</v>
      </c>
    </row>
    <row r="903" spans="16:18" x14ac:dyDescent="0.2">
      <c r="P903" s="63">
        <v>900</v>
      </c>
      <c r="Q903" s="63">
        <v>33</v>
      </c>
      <c r="R903" s="63" t="s">
        <v>13</v>
      </c>
    </row>
    <row r="904" spans="16:18" x14ac:dyDescent="0.2">
      <c r="P904" s="63">
        <v>901</v>
      </c>
      <c r="Q904" s="63">
        <v>12</v>
      </c>
      <c r="R904" s="63">
        <v>1</v>
      </c>
    </row>
    <row r="905" spans="16:18" x14ac:dyDescent="0.2">
      <c r="P905" s="63">
        <v>902</v>
      </c>
      <c r="Q905" s="63">
        <v>6</v>
      </c>
      <c r="R905" s="63" t="s">
        <v>13</v>
      </c>
    </row>
    <row r="906" spans="16:18" x14ac:dyDescent="0.2">
      <c r="P906" s="63">
        <v>903</v>
      </c>
      <c r="Q906" s="63">
        <v>32</v>
      </c>
      <c r="R906" s="63">
        <v>5</v>
      </c>
    </row>
    <row r="907" spans="16:18" x14ac:dyDescent="0.2">
      <c r="P907" s="63">
        <v>904</v>
      </c>
      <c r="Q907" s="63">
        <v>36</v>
      </c>
      <c r="R907" s="63">
        <v>5</v>
      </c>
    </row>
    <row r="908" spans="16:18" x14ac:dyDescent="0.2">
      <c r="P908" s="63">
        <v>905</v>
      </c>
      <c r="Q908" s="63">
        <v>24</v>
      </c>
      <c r="R908" s="63">
        <v>5</v>
      </c>
    </row>
    <row r="909" spans="16:18" x14ac:dyDescent="0.2">
      <c r="P909" s="63">
        <v>906</v>
      </c>
      <c r="Q909" s="63">
        <v>47</v>
      </c>
      <c r="R909" s="63">
        <v>4</v>
      </c>
    </row>
    <row r="910" spans="16:18" x14ac:dyDescent="0.2">
      <c r="P910" s="63">
        <v>907</v>
      </c>
      <c r="Q910" s="63">
        <v>37</v>
      </c>
      <c r="R910" s="63" t="s">
        <v>13</v>
      </c>
    </row>
    <row r="911" spans="16:18" x14ac:dyDescent="0.2">
      <c r="P911" s="63">
        <v>908</v>
      </c>
      <c r="Q911" s="63">
        <v>32</v>
      </c>
      <c r="R911" s="63" t="s">
        <v>13</v>
      </c>
    </row>
    <row r="912" spans="16:18" x14ac:dyDescent="0.2">
      <c r="P912" s="63">
        <v>909</v>
      </c>
      <c r="Q912" s="63">
        <v>18</v>
      </c>
      <c r="R912" s="63" t="s">
        <v>13</v>
      </c>
    </row>
    <row r="913" spans="16:18" x14ac:dyDescent="0.2">
      <c r="P913" s="63">
        <v>910</v>
      </c>
      <c r="Q913" s="63">
        <v>47</v>
      </c>
      <c r="R913" s="63">
        <v>5</v>
      </c>
    </row>
    <row r="914" spans="16:18" x14ac:dyDescent="0.2">
      <c r="P914" s="63">
        <v>911</v>
      </c>
      <c r="Q914" s="63">
        <v>8</v>
      </c>
      <c r="R914" s="63" t="s">
        <v>13</v>
      </c>
    </row>
    <row r="915" spans="16:18" x14ac:dyDescent="0.2">
      <c r="P915" s="63">
        <v>912</v>
      </c>
      <c r="Q915" s="63">
        <v>21</v>
      </c>
      <c r="R915" s="63" t="s">
        <v>13</v>
      </c>
    </row>
    <row r="916" spans="16:18" x14ac:dyDescent="0.2">
      <c r="P916" s="63">
        <v>913</v>
      </c>
      <c r="Q916" s="63">
        <v>24</v>
      </c>
      <c r="R916" s="63">
        <v>5</v>
      </c>
    </row>
    <row r="917" spans="16:18" x14ac:dyDescent="0.2">
      <c r="P917" s="63">
        <v>914</v>
      </c>
      <c r="Q917" s="63">
        <v>47</v>
      </c>
      <c r="R917" s="63">
        <v>5</v>
      </c>
    </row>
    <row r="918" spans="16:18" x14ac:dyDescent="0.2">
      <c r="P918" s="63">
        <v>915</v>
      </c>
      <c r="Q918" s="63">
        <v>18</v>
      </c>
      <c r="R918" s="63">
        <v>5</v>
      </c>
    </row>
    <row r="919" spans="16:18" x14ac:dyDescent="0.2">
      <c r="P919" s="63">
        <v>916</v>
      </c>
      <c r="Q919" s="63">
        <v>32</v>
      </c>
      <c r="R919" s="63" t="s">
        <v>13</v>
      </c>
    </row>
    <row r="920" spans="16:18" x14ac:dyDescent="0.2">
      <c r="P920" s="63">
        <v>917</v>
      </c>
      <c r="Q920" s="63">
        <v>42</v>
      </c>
      <c r="R920" s="63">
        <v>5</v>
      </c>
    </row>
    <row r="921" spans="16:18" x14ac:dyDescent="0.2">
      <c r="P921" s="63">
        <v>918</v>
      </c>
      <c r="Q921" s="63">
        <v>44</v>
      </c>
      <c r="R921" s="63">
        <v>5</v>
      </c>
    </row>
    <row r="922" spans="16:18" x14ac:dyDescent="0.2">
      <c r="P922" s="63">
        <v>919</v>
      </c>
      <c r="Q922" s="63">
        <v>38</v>
      </c>
      <c r="R922" s="63" t="s">
        <v>13</v>
      </c>
    </row>
    <row r="923" spans="16:18" x14ac:dyDescent="0.2">
      <c r="P923" s="63">
        <v>920</v>
      </c>
      <c r="Q923" s="63">
        <v>21</v>
      </c>
      <c r="R923" s="63" t="s">
        <v>13</v>
      </c>
    </row>
    <row r="924" spans="16:18" x14ac:dyDescent="0.2">
      <c r="P924" s="63">
        <v>921</v>
      </c>
      <c r="Q924" s="63">
        <v>1</v>
      </c>
      <c r="R924" s="63">
        <v>4</v>
      </c>
    </row>
    <row r="925" spans="16:18" x14ac:dyDescent="0.2">
      <c r="P925" s="63">
        <v>922</v>
      </c>
      <c r="Q925" s="63">
        <v>20</v>
      </c>
      <c r="R925" s="63">
        <v>5</v>
      </c>
    </row>
    <row r="926" spans="16:18" x14ac:dyDescent="0.2">
      <c r="P926" s="63">
        <v>923</v>
      </c>
      <c r="Q926" s="63">
        <v>49</v>
      </c>
      <c r="R926" s="63" t="s">
        <v>13</v>
      </c>
    </row>
    <row r="927" spans="16:18" x14ac:dyDescent="0.2">
      <c r="P927" s="63">
        <v>924</v>
      </c>
      <c r="Q927" s="63">
        <v>21</v>
      </c>
      <c r="R927" s="63" t="s">
        <v>13</v>
      </c>
    </row>
    <row r="928" spans="16:18" x14ac:dyDescent="0.2">
      <c r="P928" s="63">
        <v>925</v>
      </c>
      <c r="Q928" s="63">
        <v>29</v>
      </c>
      <c r="R928" s="63" t="s">
        <v>13</v>
      </c>
    </row>
    <row r="929" spans="16:18" x14ac:dyDescent="0.2">
      <c r="P929" s="63">
        <v>926</v>
      </c>
      <c r="Q929" s="63">
        <v>43</v>
      </c>
      <c r="R929" s="63" t="s">
        <v>13</v>
      </c>
    </row>
    <row r="930" spans="16:18" x14ac:dyDescent="0.2">
      <c r="P930" s="63">
        <v>927</v>
      </c>
      <c r="Q930" s="63">
        <v>10</v>
      </c>
      <c r="R930" s="63">
        <v>5</v>
      </c>
    </row>
    <row r="931" spans="16:18" x14ac:dyDescent="0.2">
      <c r="P931" s="63">
        <v>928</v>
      </c>
      <c r="Q931" s="63">
        <v>27</v>
      </c>
      <c r="R931" s="63">
        <v>5</v>
      </c>
    </row>
    <row r="932" spans="16:18" x14ac:dyDescent="0.2">
      <c r="P932" s="63">
        <v>929</v>
      </c>
      <c r="Q932" s="63">
        <v>40</v>
      </c>
      <c r="R932" s="63" t="s">
        <v>13</v>
      </c>
    </row>
    <row r="933" spans="16:18" x14ac:dyDescent="0.2">
      <c r="P933" s="63">
        <v>930</v>
      </c>
      <c r="Q933" s="63">
        <v>28</v>
      </c>
      <c r="R933" s="63">
        <v>2</v>
      </c>
    </row>
    <row r="934" spans="16:18" x14ac:dyDescent="0.2">
      <c r="P934" s="63">
        <v>931</v>
      </c>
      <c r="Q934" s="63">
        <v>10</v>
      </c>
      <c r="R934" s="63" t="s">
        <v>13</v>
      </c>
    </row>
    <row r="935" spans="16:18" x14ac:dyDescent="0.2">
      <c r="P935" s="63">
        <v>932</v>
      </c>
      <c r="Q935" s="63">
        <v>46</v>
      </c>
      <c r="R935" s="63" t="s">
        <v>13</v>
      </c>
    </row>
    <row r="936" spans="16:18" x14ac:dyDescent="0.2">
      <c r="P936" s="63">
        <v>933</v>
      </c>
      <c r="Q936" s="63">
        <v>16</v>
      </c>
      <c r="R936" s="63">
        <v>5</v>
      </c>
    </row>
    <row r="937" spans="16:18" x14ac:dyDescent="0.2">
      <c r="P937" s="63">
        <v>934</v>
      </c>
      <c r="Q937" s="63">
        <v>45</v>
      </c>
      <c r="R937" s="63">
        <v>5</v>
      </c>
    </row>
    <row r="938" spans="16:18" x14ac:dyDescent="0.2">
      <c r="P938" s="63">
        <v>935</v>
      </c>
      <c r="Q938" s="63">
        <v>26</v>
      </c>
      <c r="R938" s="63">
        <v>2</v>
      </c>
    </row>
    <row r="939" spans="16:18" x14ac:dyDescent="0.2">
      <c r="P939" s="63">
        <v>936</v>
      </c>
      <c r="Q939" s="63">
        <v>49</v>
      </c>
      <c r="R939" s="63" t="s">
        <v>13</v>
      </c>
    </row>
    <row r="940" spans="16:18" x14ac:dyDescent="0.2">
      <c r="P940" s="63">
        <v>937</v>
      </c>
      <c r="Q940" s="63">
        <v>20</v>
      </c>
      <c r="R940" s="63">
        <v>5</v>
      </c>
    </row>
    <row r="941" spans="16:18" x14ac:dyDescent="0.2">
      <c r="P941" s="63">
        <v>938</v>
      </c>
      <c r="Q941" s="63">
        <v>41</v>
      </c>
      <c r="R941" s="63" t="s">
        <v>13</v>
      </c>
    </row>
    <row r="942" spans="16:18" x14ac:dyDescent="0.2">
      <c r="P942" s="63">
        <v>939</v>
      </c>
      <c r="Q942" s="63">
        <v>28</v>
      </c>
      <c r="R942" s="63">
        <v>5</v>
      </c>
    </row>
    <row r="943" spans="16:18" x14ac:dyDescent="0.2">
      <c r="P943" s="63">
        <v>940</v>
      </c>
      <c r="Q943" s="63">
        <v>36</v>
      </c>
      <c r="R943" s="63">
        <v>2</v>
      </c>
    </row>
    <row r="944" spans="16:18" x14ac:dyDescent="0.2">
      <c r="P944" s="63">
        <v>941</v>
      </c>
      <c r="Q944" s="63">
        <v>49</v>
      </c>
      <c r="R944" s="63" t="s">
        <v>13</v>
      </c>
    </row>
    <row r="945" spans="16:18" x14ac:dyDescent="0.2">
      <c r="P945" s="63">
        <v>942</v>
      </c>
      <c r="Q945" s="63">
        <v>13</v>
      </c>
      <c r="R945" s="63" t="s">
        <v>13</v>
      </c>
    </row>
    <row r="946" spans="16:18" x14ac:dyDescent="0.2">
      <c r="P946" s="63">
        <v>943</v>
      </c>
      <c r="Q946" s="63">
        <v>2</v>
      </c>
      <c r="R946" s="63" t="s">
        <v>13</v>
      </c>
    </row>
    <row r="947" spans="16:18" x14ac:dyDescent="0.2">
      <c r="P947" s="63">
        <v>944</v>
      </c>
      <c r="Q947" s="63">
        <v>4</v>
      </c>
      <c r="R947" s="63" t="s">
        <v>13</v>
      </c>
    </row>
    <row r="948" spans="16:18" x14ac:dyDescent="0.2">
      <c r="P948" s="63">
        <v>945</v>
      </c>
      <c r="Q948" s="63">
        <v>34</v>
      </c>
      <c r="R948" s="63">
        <v>5</v>
      </c>
    </row>
    <row r="949" spans="16:18" x14ac:dyDescent="0.2">
      <c r="P949" s="63">
        <v>946</v>
      </c>
      <c r="Q949" s="63">
        <v>5</v>
      </c>
      <c r="R949" s="63" t="s">
        <v>13</v>
      </c>
    </row>
    <row r="950" spans="16:18" x14ac:dyDescent="0.2">
      <c r="P950" s="63">
        <v>947</v>
      </c>
      <c r="Q950" s="63">
        <v>2</v>
      </c>
      <c r="R950" s="63" t="s">
        <v>13</v>
      </c>
    </row>
    <row r="951" spans="16:18" x14ac:dyDescent="0.2">
      <c r="P951" s="63">
        <v>948</v>
      </c>
      <c r="Q951" s="63">
        <v>21</v>
      </c>
      <c r="R951" s="63" t="s">
        <v>13</v>
      </c>
    </row>
    <row r="952" spans="16:18" x14ac:dyDescent="0.2">
      <c r="P952" s="63">
        <v>949</v>
      </c>
      <c r="Q952" s="63">
        <v>11</v>
      </c>
      <c r="R952" s="63">
        <v>5</v>
      </c>
    </row>
    <row r="953" spans="16:18" x14ac:dyDescent="0.2">
      <c r="P953" s="63">
        <v>950</v>
      </c>
      <c r="Q953" s="63">
        <v>47</v>
      </c>
      <c r="R953" s="63">
        <v>5</v>
      </c>
    </row>
    <row r="954" spans="16:18" x14ac:dyDescent="0.2">
      <c r="P954" s="63">
        <v>951</v>
      </c>
      <c r="Q954" s="63">
        <v>25</v>
      </c>
      <c r="R954" s="63">
        <v>5</v>
      </c>
    </row>
    <row r="955" spans="16:18" x14ac:dyDescent="0.2">
      <c r="P955" s="63">
        <v>952</v>
      </c>
      <c r="Q955" s="63">
        <v>8</v>
      </c>
      <c r="R955" s="63" t="s">
        <v>13</v>
      </c>
    </row>
    <row r="956" spans="16:18" x14ac:dyDescent="0.2">
      <c r="P956" s="63">
        <v>953</v>
      </c>
      <c r="Q956" s="63">
        <v>7</v>
      </c>
      <c r="R956" s="63">
        <v>5</v>
      </c>
    </row>
    <row r="957" spans="16:18" x14ac:dyDescent="0.2">
      <c r="P957" s="63">
        <v>954</v>
      </c>
      <c r="Q957" s="63">
        <v>3</v>
      </c>
      <c r="R957" s="63">
        <v>5</v>
      </c>
    </row>
    <row r="958" spans="16:18" x14ac:dyDescent="0.2">
      <c r="P958" s="63">
        <v>955</v>
      </c>
      <c r="Q958" s="63">
        <v>49</v>
      </c>
      <c r="R958" s="63" t="s">
        <v>13</v>
      </c>
    </row>
    <row r="959" spans="16:18" x14ac:dyDescent="0.2">
      <c r="P959" s="63">
        <v>956</v>
      </c>
      <c r="Q959" s="63">
        <v>22</v>
      </c>
      <c r="R959" s="63">
        <v>5</v>
      </c>
    </row>
    <row r="960" spans="16:18" x14ac:dyDescent="0.2">
      <c r="P960" s="63">
        <v>957</v>
      </c>
      <c r="Q960" s="63">
        <v>2</v>
      </c>
      <c r="R960" s="63">
        <v>5</v>
      </c>
    </row>
    <row r="961" spans="16:18" x14ac:dyDescent="0.2">
      <c r="P961" s="63">
        <v>958</v>
      </c>
      <c r="Q961" s="63">
        <v>6</v>
      </c>
      <c r="R961" s="63" t="s">
        <v>13</v>
      </c>
    </row>
    <row r="962" spans="16:18" x14ac:dyDescent="0.2">
      <c r="P962" s="63">
        <v>959</v>
      </c>
      <c r="Q962" s="63">
        <v>48</v>
      </c>
      <c r="R962" s="63">
        <v>5</v>
      </c>
    </row>
    <row r="963" spans="16:18" x14ac:dyDescent="0.2">
      <c r="P963" s="63">
        <v>960</v>
      </c>
      <c r="Q963" s="63">
        <v>23</v>
      </c>
      <c r="R963" s="63" t="s">
        <v>13</v>
      </c>
    </row>
    <row r="964" spans="16:18" x14ac:dyDescent="0.2">
      <c r="P964" s="63">
        <v>961</v>
      </c>
      <c r="Q964" s="63">
        <v>29</v>
      </c>
      <c r="R964" s="63">
        <v>5</v>
      </c>
    </row>
    <row r="965" spans="16:18" x14ac:dyDescent="0.2">
      <c r="P965" s="63">
        <v>962</v>
      </c>
      <c r="Q965" s="63">
        <v>8</v>
      </c>
      <c r="R965" s="63" t="s">
        <v>13</v>
      </c>
    </row>
    <row r="966" spans="16:18" x14ac:dyDescent="0.2">
      <c r="P966" s="63">
        <v>963</v>
      </c>
      <c r="Q966" s="63">
        <v>26</v>
      </c>
      <c r="R966" s="63" t="s">
        <v>13</v>
      </c>
    </row>
    <row r="967" spans="16:18" x14ac:dyDescent="0.2">
      <c r="P967" s="63">
        <v>964</v>
      </c>
      <c r="Q967" s="63">
        <v>3</v>
      </c>
      <c r="R967" s="63">
        <v>5</v>
      </c>
    </row>
    <row r="968" spans="16:18" x14ac:dyDescent="0.2">
      <c r="P968" s="63">
        <v>965</v>
      </c>
      <c r="Q968" s="63">
        <v>17</v>
      </c>
      <c r="R968" s="63" t="s">
        <v>13</v>
      </c>
    </row>
    <row r="969" spans="16:18" x14ac:dyDescent="0.2">
      <c r="P969" s="63">
        <v>966</v>
      </c>
      <c r="Q969" s="63">
        <v>19</v>
      </c>
      <c r="R969" s="63">
        <v>5</v>
      </c>
    </row>
    <row r="970" spans="16:18" x14ac:dyDescent="0.2">
      <c r="P970" s="63">
        <v>967</v>
      </c>
      <c r="Q970" s="63">
        <v>26</v>
      </c>
      <c r="R970" s="63" t="s">
        <v>13</v>
      </c>
    </row>
    <row r="971" spans="16:18" x14ac:dyDescent="0.2">
      <c r="P971" s="63">
        <v>968</v>
      </c>
      <c r="Q971" s="63">
        <v>39</v>
      </c>
      <c r="R971" s="63" t="s">
        <v>13</v>
      </c>
    </row>
    <row r="972" spans="16:18" x14ac:dyDescent="0.2">
      <c r="P972" s="63">
        <v>969</v>
      </c>
      <c r="Q972" s="63">
        <v>16</v>
      </c>
      <c r="R972" s="63">
        <v>5</v>
      </c>
    </row>
    <row r="973" spans="16:18" x14ac:dyDescent="0.2">
      <c r="P973" s="63">
        <v>970</v>
      </c>
      <c r="Q973" s="63">
        <v>39</v>
      </c>
      <c r="R973" s="63">
        <v>5</v>
      </c>
    </row>
    <row r="974" spans="16:18" x14ac:dyDescent="0.2">
      <c r="P974" s="63">
        <v>971</v>
      </c>
      <c r="Q974" s="63">
        <v>49</v>
      </c>
      <c r="R974" s="63" t="s">
        <v>13</v>
      </c>
    </row>
    <row r="975" spans="16:18" x14ac:dyDescent="0.2">
      <c r="P975" s="63">
        <v>972</v>
      </c>
      <c r="Q975" s="63">
        <v>43</v>
      </c>
      <c r="R975" s="63" t="s">
        <v>13</v>
      </c>
    </row>
    <row r="976" spans="16:18" x14ac:dyDescent="0.2">
      <c r="P976" s="63">
        <v>973</v>
      </c>
      <c r="Q976" s="63">
        <v>44</v>
      </c>
      <c r="R976" s="63">
        <v>5</v>
      </c>
    </row>
    <row r="977" spans="16:18" x14ac:dyDescent="0.2">
      <c r="P977" s="63">
        <v>974</v>
      </c>
      <c r="Q977" s="63">
        <v>17</v>
      </c>
      <c r="R977" s="63" t="s">
        <v>13</v>
      </c>
    </row>
    <row r="978" spans="16:18" x14ac:dyDescent="0.2">
      <c r="P978" s="63">
        <v>975</v>
      </c>
      <c r="Q978" s="63">
        <v>8</v>
      </c>
      <c r="R978" s="63" t="s">
        <v>13</v>
      </c>
    </row>
    <row r="979" spans="16:18" x14ac:dyDescent="0.2">
      <c r="P979" s="63">
        <v>976</v>
      </c>
      <c r="Q979" s="63">
        <v>47</v>
      </c>
      <c r="R979" s="63">
        <v>5</v>
      </c>
    </row>
    <row r="980" spans="16:18" x14ac:dyDescent="0.2">
      <c r="P980" s="63">
        <v>977</v>
      </c>
      <c r="Q980" s="63">
        <v>39</v>
      </c>
      <c r="R980" s="63">
        <v>2</v>
      </c>
    </row>
    <row r="981" spans="16:18" x14ac:dyDescent="0.2">
      <c r="P981" s="63">
        <v>978</v>
      </c>
      <c r="Q981" s="63">
        <v>43</v>
      </c>
      <c r="R981" s="63">
        <v>2</v>
      </c>
    </row>
    <row r="982" spans="16:18" x14ac:dyDescent="0.2">
      <c r="P982" s="63">
        <v>979</v>
      </c>
      <c r="Q982" s="63">
        <v>37</v>
      </c>
      <c r="R982" s="63" t="s">
        <v>13</v>
      </c>
    </row>
    <row r="983" spans="16:18" x14ac:dyDescent="0.2">
      <c r="P983" s="63">
        <v>980</v>
      </c>
      <c r="Q983" s="63">
        <v>44</v>
      </c>
      <c r="R983" s="63" t="s">
        <v>13</v>
      </c>
    </row>
    <row r="984" spans="16:18" x14ac:dyDescent="0.2">
      <c r="P984" s="63">
        <v>981</v>
      </c>
      <c r="Q984" s="63">
        <v>16</v>
      </c>
      <c r="R984" s="63">
        <v>5</v>
      </c>
    </row>
    <row r="985" spans="16:18" x14ac:dyDescent="0.2">
      <c r="P985" s="63">
        <v>982</v>
      </c>
      <c r="Q985" s="63">
        <v>14</v>
      </c>
      <c r="R985" s="63">
        <v>5</v>
      </c>
    </row>
    <row r="986" spans="16:18" x14ac:dyDescent="0.2">
      <c r="P986" s="63">
        <v>983</v>
      </c>
      <c r="Q986" s="63">
        <v>44</v>
      </c>
      <c r="R986" s="63">
        <v>5</v>
      </c>
    </row>
    <row r="987" spans="16:18" x14ac:dyDescent="0.2">
      <c r="P987" s="63">
        <v>984</v>
      </c>
      <c r="Q987" s="63">
        <v>32</v>
      </c>
      <c r="R987" s="63" t="s">
        <v>13</v>
      </c>
    </row>
    <row r="988" spans="16:18" x14ac:dyDescent="0.2">
      <c r="P988" s="63">
        <v>985</v>
      </c>
      <c r="Q988" s="63">
        <v>32</v>
      </c>
      <c r="R988" s="63" t="s">
        <v>13</v>
      </c>
    </row>
    <row r="989" spans="16:18" x14ac:dyDescent="0.2">
      <c r="P989" s="63">
        <v>986</v>
      </c>
      <c r="Q989" s="63">
        <v>10</v>
      </c>
      <c r="R989" s="63">
        <v>5</v>
      </c>
    </row>
    <row r="990" spans="16:18" x14ac:dyDescent="0.2">
      <c r="P990" s="63">
        <v>987</v>
      </c>
      <c r="Q990" s="63">
        <v>9</v>
      </c>
      <c r="R990" s="63">
        <v>5</v>
      </c>
    </row>
    <row r="991" spans="16:18" x14ac:dyDescent="0.2">
      <c r="P991" s="63">
        <v>988</v>
      </c>
      <c r="Q991" s="63">
        <v>36</v>
      </c>
      <c r="R991" s="63">
        <v>5</v>
      </c>
    </row>
    <row r="992" spans="16:18" x14ac:dyDescent="0.2">
      <c r="P992" s="63">
        <v>989</v>
      </c>
      <c r="Q992" s="63">
        <v>29</v>
      </c>
      <c r="R992" s="63">
        <v>4</v>
      </c>
    </row>
    <row r="993" spans="16:18" x14ac:dyDescent="0.2">
      <c r="P993" s="63">
        <v>990</v>
      </c>
      <c r="Q993" s="63">
        <v>24</v>
      </c>
      <c r="R993" s="63">
        <v>4</v>
      </c>
    </row>
    <row r="994" spans="16:18" x14ac:dyDescent="0.2">
      <c r="P994" s="63">
        <v>991</v>
      </c>
      <c r="Q994" s="63">
        <v>17</v>
      </c>
      <c r="R994" s="63">
        <v>2</v>
      </c>
    </row>
    <row r="995" spans="16:18" x14ac:dyDescent="0.2">
      <c r="P995" s="63">
        <v>992</v>
      </c>
      <c r="Q995" s="63">
        <v>49</v>
      </c>
      <c r="R995" s="63" t="s">
        <v>13</v>
      </c>
    </row>
    <row r="996" spans="16:18" x14ac:dyDescent="0.2">
      <c r="P996" s="63">
        <v>993</v>
      </c>
      <c r="Q996" s="63">
        <v>32</v>
      </c>
      <c r="R996" s="63" t="s">
        <v>13</v>
      </c>
    </row>
    <row r="997" spans="16:18" x14ac:dyDescent="0.2">
      <c r="P997" s="63">
        <v>994</v>
      </c>
      <c r="Q997" s="63">
        <v>10</v>
      </c>
      <c r="R997" s="63" t="s">
        <v>13</v>
      </c>
    </row>
    <row r="998" spans="16:18" x14ac:dyDescent="0.2">
      <c r="P998" s="63">
        <v>995</v>
      </c>
      <c r="Q998" s="63">
        <v>41</v>
      </c>
      <c r="R998" s="63" t="s">
        <v>13</v>
      </c>
    </row>
    <row r="999" spans="16:18" x14ac:dyDescent="0.2">
      <c r="P999" s="63">
        <v>996</v>
      </c>
      <c r="Q999" s="63">
        <v>25</v>
      </c>
      <c r="R999" s="63" t="s">
        <v>13</v>
      </c>
    </row>
    <row r="1000" spans="16:18" x14ac:dyDescent="0.2">
      <c r="P1000" s="63">
        <v>997</v>
      </c>
      <c r="Q1000" s="63">
        <v>23</v>
      </c>
      <c r="R1000" s="63">
        <v>5</v>
      </c>
    </row>
    <row r="1001" spans="16:18" x14ac:dyDescent="0.2">
      <c r="P1001" s="63">
        <v>998</v>
      </c>
      <c r="Q1001" s="63">
        <v>21</v>
      </c>
      <c r="R1001" s="63">
        <v>5</v>
      </c>
    </row>
    <row r="1002" spans="16:18" x14ac:dyDescent="0.2">
      <c r="P1002" s="63">
        <v>999</v>
      </c>
      <c r="Q1002" s="63">
        <v>22</v>
      </c>
      <c r="R1002" s="63" t="s">
        <v>13</v>
      </c>
    </row>
    <row r="1003" spans="16:18" x14ac:dyDescent="0.2">
      <c r="P1003" s="63">
        <v>1000</v>
      </c>
      <c r="Q1003" s="63">
        <v>44</v>
      </c>
      <c r="R1003" s="63">
        <v>5</v>
      </c>
    </row>
    <row r="1004" spans="16:18" x14ac:dyDescent="0.2">
      <c r="P1004" s="63">
        <v>1001</v>
      </c>
      <c r="Q1004" s="63">
        <v>37</v>
      </c>
      <c r="R1004" s="63">
        <v>5</v>
      </c>
    </row>
    <row r="1005" spans="16:18" x14ac:dyDescent="0.2">
      <c r="P1005" s="63">
        <v>1002</v>
      </c>
      <c r="Q1005" s="63">
        <v>43</v>
      </c>
      <c r="R1005" s="63" t="s">
        <v>13</v>
      </c>
    </row>
    <row r="1006" spans="16:18" x14ac:dyDescent="0.2">
      <c r="P1006" s="63">
        <v>1003</v>
      </c>
      <c r="Q1006" s="63">
        <v>19</v>
      </c>
      <c r="R1006" s="63">
        <v>5</v>
      </c>
    </row>
    <row r="1007" spans="16:18" x14ac:dyDescent="0.2">
      <c r="P1007" s="63">
        <v>1004</v>
      </c>
      <c r="Q1007" s="63">
        <v>30</v>
      </c>
      <c r="R1007" s="63" t="s">
        <v>13</v>
      </c>
    </row>
    <row r="1008" spans="16:18" x14ac:dyDescent="0.2">
      <c r="P1008" s="63">
        <v>1005</v>
      </c>
      <c r="Q1008" s="63">
        <v>39</v>
      </c>
      <c r="R1008" s="63" t="s">
        <v>13</v>
      </c>
    </row>
    <row r="1009" spans="16:18" x14ac:dyDescent="0.2">
      <c r="P1009" s="63">
        <v>1006</v>
      </c>
      <c r="Q1009" s="63">
        <v>42</v>
      </c>
      <c r="R1009" s="63">
        <v>5</v>
      </c>
    </row>
    <row r="1010" spans="16:18" x14ac:dyDescent="0.2">
      <c r="P1010" s="63">
        <v>1007</v>
      </c>
      <c r="Q1010" s="63">
        <v>11</v>
      </c>
      <c r="R1010" s="63">
        <v>5</v>
      </c>
    </row>
    <row r="1011" spans="16:18" x14ac:dyDescent="0.2">
      <c r="P1011" s="63">
        <v>1008</v>
      </c>
      <c r="Q1011" s="63">
        <v>30</v>
      </c>
      <c r="R1011" s="63" t="s">
        <v>13</v>
      </c>
    </row>
    <row r="1012" spans="16:18" x14ac:dyDescent="0.2">
      <c r="P1012" s="63">
        <v>1009</v>
      </c>
      <c r="Q1012" s="63">
        <v>11</v>
      </c>
      <c r="R1012" s="63">
        <v>4</v>
      </c>
    </row>
    <row r="1013" spans="16:18" x14ac:dyDescent="0.2">
      <c r="P1013" s="63">
        <v>1010</v>
      </c>
      <c r="Q1013" s="63">
        <v>26</v>
      </c>
      <c r="R1013" s="63">
        <v>5</v>
      </c>
    </row>
    <row r="1014" spans="16:18" x14ac:dyDescent="0.2">
      <c r="P1014" s="63">
        <v>1011</v>
      </c>
      <c r="Q1014" s="63">
        <v>21</v>
      </c>
      <c r="R1014" s="63">
        <v>5</v>
      </c>
    </row>
    <row r="1015" spans="16:18" x14ac:dyDescent="0.2">
      <c r="P1015" s="63">
        <v>1012</v>
      </c>
      <c r="Q1015" s="63">
        <v>44</v>
      </c>
      <c r="R1015" s="63">
        <v>5</v>
      </c>
    </row>
    <row r="1016" spans="16:18" x14ac:dyDescent="0.2">
      <c r="P1016" s="63">
        <v>1013</v>
      </c>
      <c r="Q1016" s="63">
        <v>31</v>
      </c>
      <c r="R1016" s="63" t="s">
        <v>13</v>
      </c>
    </row>
    <row r="1017" spans="16:18" x14ac:dyDescent="0.2">
      <c r="P1017" s="63">
        <v>1014</v>
      </c>
      <c r="Q1017" s="63">
        <v>26</v>
      </c>
      <c r="R1017" s="63">
        <v>5</v>
      </c>
    </row>
    <row r="1018" spans="16:18" x14ac:dyDescent="0.2">
      <c r="P1018" s="63">
        <v>1015</v>
      </c>
      <c r="Q1018" s="63">
        <v>17</v>
      </c>
      <c r="R1018" s="63" t="s">
        <v>13</v>
      </c>
    </row>
    <row r="1019" spans="16:18" x14ac:dyDescent="0.2">
      <c r="P1019" s="63">
        <v>1016</v>
      </c>
      <c r="Q1019" s="63">
        <v>22</v>
      </c>
      <c r="R1019" s="63">
        <v>5</v>
      </c>
    </row>
    <row r="1020" spans="16:18" x14ac:dyDescent="0.2">
      <c r="P1020" s="63">
        <v>1017</v>
      </c>
      <c r="Q1020" s="63">
        <v>38</v>
      </c>
      <c r="R1020" s="63" t="s">
        <v>13</v>
      </c>
    </row>
    <row r="1021" spans="16:18" x14ac:dyDescent="0.2">
      <c r="P1021" s="63">
        <v>1018</v>
      </c>
      <c r="Q1021" s="63">
        <v>39</v>
      </c>
      <c r="R1021" s="63">
        <v>2</v>
      </c>
    </row>
    <row r="1022" spans="16:18" x14ac:dyDescent="0.2">
      <c r="P1022" s="63">
        <v>1019</v>
      </c>
      <c r="Q1022" s="63">
        <v>41</v>
      </c>
      <c r="R1022" s="63" t="s">
        <v>13</v>
      </c>
    </row>
    <row r="1023" spans="16:18" x14ac:dyDescent="0.2">
      <c r="P1023" s="63">
        <v>1020</v>
      </c>
      <c r="Q1023" s="63">
        <v>48</v>
      </c>
      <c r="R1023" s="63" t="s">
        <v>13</v>
      </c>
    </row>
    <row r="1024" spans="16:18" x14ac:dyDescent="0.2">
      <c r="P1024" s="63">
        <v>1021</v>
      </c>
      <c r="Q1024" s="63">
        <v>37</v>
      </c>
      <c r="R1024" s="63">
        <v>5</v>
      </c>
    </row>
    <row r="1025" spans="16:18" x14ac:dyDescent="0.2">
      <c r="P1025" s="63">
        <v>1022</v>
      </c>
      <c r="Q1025" s="63">
        <v>8</v>
      </c>
      <c r="R1025" s="63" t="s">
        <v>13</v>
      </c>
    </row>
    <row r="1026" spans="16:18" x14ac:dyDescent="0.2">
      <c r="P1026" s="63">
        <v>1023</v>
      </c>
      <c r="Q1026" s="63">
        <v>8</v>
      </c>
      <c r="R1026" s="63" t="s">
        <v>13</v>
      </c>
    </row>
    <row r="1027" spans="16:18" x14ac:dyDescent="0.2">
      <c r="P1027" s="63">
        <v>1024</v>
      </c>
      <c r="Q1027" s="63">
        <v>32</v>
      </c>
      <c r="R1027" s="63" t="s">
        <v>13</v>
      </c>
    </row>
    <row r="1028" spans="16:18" x14ac:dyDescent="0.2">
      <c r="P1028" s="63">
        <v>1025</v>
      </c>
      <c r="Q1028" s="63">
        <v>30</v>
      </c>
      <c r="R1028" s="63" t="s">
        <v>13</v>
      </c>
    </row>
    <row r="1029" spans="16:18" x14ac:dyDescent="0.2">
      <c r="P1029" s="63">
        <v>1026</v>
      </c>
      <c r="Q1029" s="63">
        <v>13</v>
      </c>
      <c r="R1029" s="63">
        <v>1</v>
      </c>
    </row>
    <row r="1030" spans="16:18" x14ac:dyDescent="0.2">
      <c r="P1030" s="63">
        <v>1027</v>
      </c>
      <c r="Q1030" s="63">
        <v>5</v>
      </c>
      <c r="R1030" s="63">
        <v>5</v>
      </c>
    </row>
    <row r="1031" spans="16:18" x14ac:dyDescent="0.2">
      <c r="P1031" s="63">
        <v>1028</v>
      </c>
      <c r="Q1031" s="63">
        <v>26</v>
      </c>
      <c r="R1031" s="63" t="s">
        <v>13</v>
      </c>
    </row>
    <row r="1032" spans="16:18" x14ac:dyDescent="0.2">
      <c r="P1032" s="63">
        <v>1029</v>
      </c>
      <c r="Q1032" s="63">
        <v>7</v>
      </c>
      <c r="R1032" s="63">
        <v>5</v>
      </c>
    </row>
    <row r="1033" spans="16:18" x14ac:dyDescent="0.2">
      <c r="P1033" s="63">
        <v>1030</v>
      </c>
      <c r="Q1033" s="63">
        <v>26</v>
      </c>
      <c r="R1033" s="63">
        <v>5</v>
      </c>
    </row>
    <row r="1034" spans="16:18" x14ac:dyDescent="0.2">
      <c r="P1034" s="63">
        <v>1031</v>
      </c>
      <c r="Q1034" s="63">
        <v>45</v>
      </c>
      <c r="R1034" s="63">
        <v>5</v>
      </c>
    </row>
    <row r="1035" spans="16:18" x14ac:dyDescent="0.2">
      <c r="P1035" s="63">
        <v>1032</v>
      </c>
      <c r="Q1035" s="63">
        <v>40</v>
      </c>
      <c r="R1035" s="63" t="s">
        <v>13</v>
      </c>
    </row>
    <row r="1036" spans="16:18" x14ac:dyDescent="0.2">
      <c r="P1036" s="63">
        <v>1033</v>
      </c>
      <c r="Q1036" s="63">
        <v>49</v>
      </c>
      <c r="R1036" s="63" t="s">
        <v>13</v>
      </c>
    </row>
    <row r="1037" spans="16:18" x14ac:dyDescent="0.2">
      <c r="P1037" s="63">
        <v>1034</v>
      </c>
      <c r="Q1037" s="63">
        <v>32</v>
      </c>
      <c r="R1037" s="63" t="s">
        <v>13</v>
      </c>
    </row>
    <row r="1038" spans="16:18" x14ac:dyDescent="0.2">
      <c r="P1038" s="63">
        <v>1035</v>
      </c>
      <c r="Q1038" s="63">
        <v>29</v>
      </c>
      <c r="R1038" s="63">
        <v>5</v>
      </c>
    </row>
    <row r="1039" spans="16:18" x14ac:dyDescent="0.2">
      <c r="P1039" s="63">
        <v>1036</v>
      </c>
      <c r="Q1039" s="63">
        <v>23</v>
      </c>
      <c r="R1039" s="63" t="s">
        <v>13</v>
      </c>
    </row>
    <row r="1040" spans="16:18" x14ac:dyDescent="0.2">
      <c r="P1040" s="63">
        <v>1037</v>
      </c>
      <c r="Q1040" s="63">
        <v>48</v>
      </c>
      <c r="R1040" s="63" t="s">
        <v>13</v>
      </c>
    </row>
    <row r="1041" spans="16:18" x14ac:dyDescent="0.2">
      <c r="P1041" s="63">
        <v>1038</v>
      </c>
      <c r="Q1041" s="63">
        <v>29</v>
      </c>
      <c r="R1041" s="63">
        <v>5</v>
      </c>
    </row>
    <row r="1042" spans="16:18" x14ac:dyDescent="0.2">
      <c r="P1042" s="63">
        <v>1039</v>
      </c>
      <c r="Q1042" s="63">
        <v>8</v>
      </c>
      <c r="R1042" s="63" t="s">
        <v>13</v>
      </c>
    </row>
    <row r="1043" spans="16:18" x14ac:dyDescent="0.2">
      <c r="P1043" s="63">
        <v>1040</v>
      </c>
      <c r="Q1043" s="63">
        <v>17</v>
      </c>
      <c r="R1043" s="63" t="s">
        <v>13</v>
      </c>
    </row>
    <row r="1044" spans="16:18" x14ac:dyDescent="0.2">
      <c r="P1044" s="63">
        <v>1041</v>
      </c>
      <c r="Q1044" s="63">
        <v>12</v>
      </c>
      <c r="R1044" s="63">
        <v>2</v>
      </c>
    </row>
    <row r="1045" spans="16:18" x14ac:dyDescent="0.2">
      <c r="P1045" s="63">
        <v>1042</v>
      </c>
      <c r="Q1045" s="63">
        <v>32</v>
      </c>
      <c r="R1045" s="63" t="s">
        <v>13</v>
      </c>
    </row>
    <row r="1046" spans="16:18" x14ac:dyDescent="0.2">
      <c r="P1046" s="63">
        <v>1043</v>
      </c>
      <c r="Q1046" s="63">
        <v>32</v>
      </c>
      <c r="R1046" s="63" t="s">
        <v>13</v>
      </c>
    </row>
    <row r="1047" spans="16:18" x14ac:dyDescent="0.2">
      <c r="P1047" s="63">
        <v>1044</v>
      </c>
      <c r="Q1047" s="63">
        <v>40</v>
      </c>
      <c r="R1047" s="63" t="s">
        <v>13</v>
      </c>
    </row>
    <row r="1048" spans="16:18" x14ac:dyDescent="0.2">
      <c r="P1048" s="63">
        <v>1045</v>
      </c>
      <c r="Q1048" s="63">
        <v>50</v>
      </c>
      <c r="R1048" s="63" t="s">
        <v>13</v>
      </c>
    </row>
    <row r="1049" spans="16:18" x14ac:dyDescent="0.2">
      <c r="P1049" s="63">
        <v>1046</v>
      </c>
      <c r="Q1049" s="63">
        <v>29</v>
      </c>
      <c r="R1049" s="63">
        <v>5</v>
      </c>
    </row>
    <row r="1050" spans="16:18" x14ac:dyDescent="0.2">
      <c r="P1050" s="63">
        <v>1047</v>
      </c>
      <c r="Q1050" s="63">
        <v>42</v>
      </c>
      <c r="R1050" s="63" t="s">
        <v>13</v>
      </c>
    </row>
    <row r="1051" spans="16:18" x14ac:dyDescent="0.2">
      <c r="P1051" s="63">
        <v>1048</v>
      </c>
      <c r="Q1051" s="63">
        <v>24</v>
      </c>
      <c r="R1051" s="63">
        <v>5</v>
      </c>
    </row>
    <row r="1052" spans="16:18" x14ac:dyDescent="0.2">
      <c r="P1052" s="63">
        <v>1049</v>
      </c>
      <c r="Q1052" s="63">
        <v>26</v>
      </c>
      <c r="R1052" s="63" t="s">
        <v>13</v>
      </c>
    </row>
    <row r="1053" spans="16:18" x14ac:dyDescent="0.2">
      <c r="P1053" s="63">
        <v>1050</v>
      </c>
      <c r="Q1053" s="63">
        <v>18</v>
      </c>
      <c r="R1053" s="63">
        <v>5</v>
      </c>
    </row>
    <row r="1054" spans="16:18" x14ac:dyDescent="0.2">
      <c r="P1054" s="63">
        <v>1051</v>
      </c>
      <c r="Q1054" s="63">
        <v>39</v>
      </c>
      <c r="R1054" s="63">
        <v>1</v>
      </c>
    </row>
    <row r="1055" spans="16:18" x14ac:dyDescent="0.2">
      <c r="P1055" s="63">
        <v>1052</v>
      </c>
      <c r="Q1055" s="63">
        <v>39</v>
      </c>
      <c r="R1055" s="63" t="s">
        <v>13</v>
      </c>
    </row>
    <row r="1056" spans="16:18" x14ac:dyDescent="0.2">
      <c r="P1056" s="63">
        <v>1053</v>
      </c>
      <c r="Q1056" s="63">
        <v>38</v>
      </c>
      <c r="R1056" s="63">
        <v>5</v>
      </c>
    </row>
    <row r="1057" spans="16:18" x14ac:dyDescent="0.2">
      <c r="P1057" s="63">
        <v>1054</v>
      </c>
      <c r="Q1057" s="63">
        <v>38</v>
      </c>
      <c r="R1057" s="63" t="s">
        <v>13</v>
      </c>
    </row>
    <row r="1058" spans="16:18" x14ac:dyDescent="0.2">
      <c r="P1058" s="63">
        <v>1055</v>
      </c>
      <c r="Q1058" s="63">
        <v>31</v>
      </c>
      <c r="R1058" s="63" t="s">
        <v>13</v>
      </c>
    </row>
    <row r="1059" spans="16:18" x14ac:dyDescent="0.2">
      <c r="P1059" s="63">
        <v>1056</v>
      </c>
      <c r="Q1059" s="63">
        <v>2</v>
      </c>
      <c r="R1059" s="63">
        <v>5</v>
      </c>
    </row>
    <row r="1060" spans="16:18" x14ac:dyDescent="0.2">
      <c r="P1060" s="63">
        <v>1057</v>
      </c>
      <c r="Q1060" s="63">
        <v>4</v>
      </c>
      <c r="R1060" s="63">
        <v>5</v>
      </c>
    </row>
    <row r="1061" spans="16:18" x14ac:dyDescent="0.2">
      <c r="P1061" s="63">
        <v>1058</v>
      </c>
      <c r="Q1061" s="63">
        <v>30</v>
      </c>
      <c r="R1061" s="63">
        <v>2</v>
      </c>
    </row>
    <row r="1062" spans="16:18" x14ac:dyDescent="0.2">
      <c r="P1062" s="63">
        <v>1059</v>
      </c>
      <c r="Q1062" s="63">
        <v>19</v>
      </c>
      <c r="R1062" s="63">
        <v>5</v>
      </c>
    </row>
    <row r="1063" spans="16:18" x14ac:dyDescent="0.2">
      <c r="P1063" s="63">
        <v>1060</v>
      </c>
      <c r="Q1063" s="63">
        <v>39</v>
      </c>
      <c r="R1063" s="63" t="s">
        <v>13</v>
      </c>
    </row>
    <row r="1064" spans="16:18" x14ac:dyDescent="0.2">
      <c r="P1064" s="63">
        <v>1061</v>
      </c>
      <c r="Q1064" s="63">
        <v>17</v>
      </c>
      <c r="R1064" s="63">
        <v>1</v>
      </c>
    </row>
    <row r="1065" spans="16:18" x14ac:dyDescent="0.2">
      <c r="P1065" s="63">
        <v>1062</v>
      </c>
      <c r="Q1065" s="63">
        <v>32</v>
      </c>
      <c r="R1065" s="63" t="s">
        <v>13</v>
      </c>
    </row>
    <row r="1066" spans="16:18" x14ac:dyDescent="0.2">
      <c r="P1066" s="63">
        <v>1063</v>
      </c>
      <c r="Q1066" s="63">
        <v>37</v>
      </c>
      <c r="R1066" s="63">
        <v>5</v>
      </c>
    </row>
    <row r="1067" spans="16:18" x14ac:dyDescent="0.2">
      <c r="P1067" s="63">
        <v>1064</v>
      </c>
      <c r="Q1067" s="63">
        <v>19</v>
      </c>
      <c r="R1067" s="63">
        <v>4</v>
      </c>
    </row>
    <row r="1068" spans="16:18" x14ac:dyDescent="0.2">
      <c r="P1068" s="63">
        <v>1065</v>
      </c>
      <c r="Q1068" s="63">
        <v>8</v>
      </c>
      <c r="R1068" s="63" t="s">
        <v>13</v>
      </c>
    </row>
    <row r="1069" spans="16:18" x14ac:dyDescent="0.2">
      <c r="P1069" s="63">
        <v>1066</v>
      </c>
      <c r="Q1069" s="63">
        <v>22</v>
      </c>
      <c r="R1069" s="63">
        <v>5</v>
      </c>
    </row>
    <row r="1070" spans="16:18" x14ac:dyDescent="0.2">
      <c r="P1070" s="63">
        <v>1067</v>
      </c>
      <c r="Q1070" s="63">
        <v>27</v>
      </c>
      <c r="R1070" s="63">
        <v>5</v>
      </c>
    </row>
    <row r="1071" spans="16:18" x14ac:dyDescent="0.2">
      <c r="P1071" s="63">
        <v>1068</v>
      </c>
      <c r="Q1071" s="63">
        <v>5</v>
      </c>
      <c r="R1071" s="63">
        <v>5</v>
      </c>
    </row>
    <row r="1072" spans="16:18" x14ac:dyDescent="0.2">
      <c r="P1072" s="63">
        <v>1069</v>
      </c>
      <c r="Q1072" s="63">
        <v>34</v>
      </c>
      <c r="R1072" s="63">
        <v>5</v>
      </c>
    </row>
    <row r="1073" spans="16:18" x14ac:dyDescent="0.2">
      <c r="P1073" s="63">
        <v>1070</v>
      </c>
      <c r="Q1073" s="63">
        <v>17</v>
      </c>
      <c r="R1073" s="63">
        <v>1</v>
      </c>
    </row>
    <row r="1074" spans="16:18" x14ac:dyDescent="0.2">
      <c r="P1074" s="63">
        <v>1071</v>
      </c>
      <c r="Q1074" s="63">
        <v>8</v>
      </c>
      <c r="R1074" s="63" t="s">
        <v>13</v>
      </c>
    </row>
    <row r="1075" spans="16:18" x14ac:dyDescent="0.2">
      <c r="P1075" s="63">
        <v>1072</v>
      </c>
      <c r="Q1075" s="63">
        <v>22</v>
      </c>
      <c r="R1075" s="63">
        <v>5</v>
      </c>
    </row>
    <row r="1076" spans="16:18" x14ac:dyDescent="0.2">
      <c r="P1076" s="63">
        <v>1073</v>
      </c>
      <c r="Q1076" s="63">
        <v>47</v>
      </c>
      <c r="R1076" s="63">
        <v>5</v>
      </c>
    </row>
    <row r="1077" spans="16:18" x14ac:dyDescent="0.2">
      <c r="P1077" s="63">
        <v>1074</v>
      </c>
      <c r="Q1077" s="63">
        <v>50</v>
      </c>
      <c r="R1077" s="63" t="s">
        <v>13</v>
      </c>
    </row>
    <row r="1078" spans="16:18" x14ac:dyDescent="0.2">
      <c r="P1078" s="63">
        <v>1075</v>
      </c>
      <c r="Q1078" s="63">
        <v>17</v>
      </c>
      <c r="R1078" s="63" t="s">
        <v>13</v>
      </c>
    </row>
    <row r="1079" spans="16:18" x14ac:dyDescent="0.2">
      <c r="P1079" s="63">
        <v>1076</v>
      </c>
      <c r="Q1079" s="63">
        <v>6</v>
      </c>
      <c r="R1079" s="63">
        <v>5</v>
      </c>
    </row>
    <row r="1080" spans="16:18" x14ac:dyDescent="0.2">
      <c r="P1080" s="63">
        <v>1077</v>
      </c>
      <c r="Q1080" s="63">
        <v>2</v>
      </c>
      <c r="R1080" s="63" t="s">
        <v>13</v>
      </c>
    </row>
    <row r="1081" spans="16:18" x14ac:dyDescent="0.2">
      <c r="P1081" s="63">
        <v>1078</v>
      </c>
      <c r="Q1081" s="63">
        <v>33</v>
      </c>
      <c r="R1081" s="63" t="s">
        <v>13</v>
      </c>
    </row>
    <row r="1082" spans="16:18" x14ac:dyDescent="0.2">
      <c r="P1082" s="63">
        <v>1079</v>
      </c>
      <c r="Q1082" s="63">
        <v>4</v>
      </c>
      <c r="R1082" s="63">
        <v>2</v>
      </c>
    </row>
    <row r="1083" spans="16:18" x14ac:dyDescent="0.2">
      <c r="P1083" s="63">
        <v>1080</v>
      </c>
      <c r="Q1083" s="63">
        <v>39</v>
      </c>
      <c r="R1083" s="63" t="s">
        <v>13</v>
      </c>
    </row>
    <row r="1084" spans="16:18" x14ac:dyDescent="0.2">
      <c r="P1084" s="63">
        <v>1081</v>
      </c>
      <c r="Q1084" s="63">
        <v>21</v>
      </c>
      <c r="R1084" s="63">
        <v>5</v>
      </c>
    </row>
    <row r="1085" spans="16:18" x14ac:dyDescent="0.2">
      <c r="P1085" s="63">
        <v>1082</v>
      </c>
      <c r="Q1085" s="63">
        <v>9</v>
      </c>
      <c r="R1085" s="63">
        <v>5</v>
      </c>
    </row>
    <row r="1086" spans="16:18" x14ac:dyDescent="0.2">
      <c r="P1086" s="63">
        <v>1083</v>
      </c>
      <c r="Q1086" s="63">
        <v>17</v>
      </c>
      <c r="R1086" s="63" t="s">
        <v>13</v>
      </c>
    </row>
    <row r="1087" spans="16:18" x14ac:dyDescent="0.2">
      <c r="P1087" s="63">
        <v>1084</v>
      </c>
      <c r="Q1087" s="63">
        <v>19</v>
      </c>
      <c r="R1087" s="63">
        <v>5</v>
      </c>
    </row>
    <row r="1088" spans="16:18" x14ac:dyDescent="0.2">
      <c r="P1088" s="63">
        <v>1085</v>
      </c>
      <c r="Q1088" s="63">
        <v>5</v>
      </c>
      <c r="R1088" s="63">
        <v>5</v>
      </c>
    </row>
    <row r="1089" spans="16:18" x14ac:dyDescent="0.2">
      <c r="P1089" s="63">
        <v>1086</v>
      </c>
      <c r="Q1089" s="63">
        <v>49</v>
      </c>
      <c r="R1089" s="63">
        <v>5</v>
      </c>
    </row>
    <row r="1090" spans="16:18" x14ac:dyDescent="0.2">
      <c r="P1090" s="63">
        <v>1087</v>
      </c>
      <c r="Q1090" s="63">
        <v>24</v>
      </c>
      <c r="R1090" s="63">
        <v>5</v>
      </c>
    </row>
    <row r="1091" spans="16:18" x14ac:dyDescent="0.2">
      <c r="P1091" s="63">
        <v>1088</v>
      </c>
      <c r="Q1091" s="63">
        <v>29</v>
      </c>
      <c r="R1091" s="63" t="s">
        <v>13</v>
      </c>
    </row>
    <row r="1092" spans="16:18" x14ac:dyDescent="0.2">
      <c r="P1092" s="63">
        <v>1089</v>
      </c>
      <c r="Q1092" s="63">
        <v>32</v>
      </c>
      <c r="R1092" s="63" t="s">
        <v>13</v>
      </c>
    </row>
    <row r="1093" spans="16:18" x14ac:dyDescent="0.2">
      <c r="P1093" s="63">
        <v>1090</v>
      </c>
      <c r="Q1093" s="63">
        <v>45</v>
      </c>
      <c r="R1093" s="63" t="s">
        <v>13</v>
      </c>
    </row>
    <row r="1094" spans="16:18" x14ac:dyDescent="0.2">
      <c r="P1094" s="63">
        <v>1091</v>
      </c>
      <c r="Q1094" s="63">
        <v>5</v>
      </c>
      <c r="R1094" s="63">
        <v>5</v>
      </c>
    </row>
    <row r="1095" spans="16:18" x14ac:dyDescent="0.2">
      <c r="P1095" s="63">
        <v>1092</v>
      </c>
      <c r="Q1095" s="63">
        <v>4</v>
      </c>
      <c r="R1095" s="63">
        <v>5</v>
      </c>
    </row>
    <row r="1096" spans="16:18" x14ac:dyDescent="0.2">
      <c r="P1096" s="63">
        <v>1093</v>
      </c>
      <c r="Q1096" s="63">
        <v>14</v>
      </c>
      <c r="R1096" s="63" t="s">
        <v>13</v>
      </c>
    </row>
    <row r="1097" spans="16:18" x14ac:dyDescent="0.2">
      <c r="P1097" s="63">
        <v>1094</v>
      </c>
      <c r="Q1097" s="63">
        <v>29</v>
      </c>
      <c r="R1097" s="63">
        <v>5</v>
      </c>
    </row>
    <row r="1098" spans="16:18" x14ac:dyDescent="0.2">
      <c r="P1098" s="63">
        <v>1095</v>
      </c>
      <c r="Q1098" s="63">
        <v>32</v>
      </c>
      <c r="R1098" s="63" t="s">
        <v>13</v>
      </c>
    </row>
    <row r="1099" spans="16:18" x14ac:dyDescent="0.2">
      <c r="P1099" s="63">
        <v>1096</v>
      </c>
      <c r="Q1099" s="63">
        <v>34</v>
      </c>
      <c r="R1099" s="63">
        <v>5</v>
      </c>
    </row>
    <row r="1100" spans="16:18" x14ac:dyDescent="0.2">
      <c r="P1100" s="63">
        <v>1097</v>
      </c>
      <c r="Q1100" s="63">
        <v>10</v>
      </c>
      <c r="R1100" s="63">
        <v>5</v>
      </c>
    </row>
    <row r="1101" spans="16:18" x14ac:dyDescent="0.2">
      <c r="P1101" s="63">
        <v>1098</v>
      </c>
      <c r="Q1101" s="63">
        <v>17</v>
      </c>
      <c r="R1101" s="63" t="s">
        <v>13</v>
      </c>
    </row>
    <row r="1102" spans="16:18" x14ac:dyDescent="0.2">
      <c r="P1102" s="63">
        <v>1099</v>
      </c>
      <c r="Q1102" s="63">
        <v>2</v>
      </c>
      <c r="R1102" s="63" t="s">
        <v>13</v>
      </c>
    </row>
    <row r="1103" spans="16:18" x14ac:dyDescent="0.2">
      <c r="P1103" s="63">
        <v>1100</v>
      </c>
      <c r="Q1103" s="63">
        <v>50</v>
      </c>
      <c r="R1103" s="63" t="s">
        <v>13</v>
      </c>
    </row>
    <row r="1104" spans="16:18" x14ac:dyDescent="0.2">
      <c r="P1104" s="63">
        <v>1101</v>
      </c>
      <c r="Q1104" s="63">
        <v>12</v>
      </c>
      <c r="R1104" s="63" t="s">
        <v>13</v>
      </c>
    </row>
    <row r="1105" spans="16:18" x14ac:dyDescent="0.2">
      <c r="P1105" s="63">
        <v>1102</v>
      </c>
      <c r="Q1105" s="63">
        <v>50</v>
      </c>
      <c r="R1105" s="63" t="s">
        <v>13</v>
      </c>
    </row>
    <row r="1106" spans="16:18" x14ac:dyDescent="0.2">
      <c r="P1106" s="63">
        <v>1103</v>
      </c>
      <c r="Q1106" s="63">
        <v>10</v>
      </c>
      <c r="R1106" s="63" t="s">
        <v>13</v>
      </c>
    </row>
    <row r="1107" spans="16:18" x14ac:dyDescent="0.2">
      <c r="P1107" s="63">
        <v>1104</v>
      </c>
      <c r="Q1107" s="63">
        <v>40</v>
      </c>
      <c r="R1107" s="63" t="s">
        <v>13</v>
      </c>
    </row>
    <row r="1108" spans="16:18" x14ac:dyDescent="0.2">
      <c r="P1108" s="63">
        <v>1105</v>
      </c>
      <c r="Q1108" s="63">
        <v>6</v>
      </c>
      <c r="R1108" s="63" t="s">
        <v>13</v>
      </c>
    </row>
    <row r="1109" spans="16:18" x14ac:dyDescent="0.2">
      <c r="P1109" s="63">
        <v>1106</v>
      </c>
      <c r="Q1109" s="63">
        <v>5</v>
      </c>
      <c r="R1109" s="63">
        <v>5</v>
      </c>
    </row>
    <row r="1110" spans="16:18" x14ac:dyDescent="0.2">
      <c r="P1110" s="63">
        <v>1107</v>
      </c>
      <c r="Q1110" s="63">
        <v>8</v>
      </c>
      <c r="R1110" s="63" t="s">
        <v>13</v>
      </c>
    </row>
    <row r="1111" spans="16:18" x14ac:dyDescent="0.2">
      <c r="P1111" s="63">
        <v>1108</v>
      </c>
      <c r="Q1111" s="63">
        <v>39</v>
      </c>
      <c r="R1111" s="63">
        <v>2</v>
      </c>
    </row>
    <row r="1112" spans="16:18" x14ac:dyDescent="0.2">
      <c r="P1112" s="63">
        <v>1109</v>
      </c>
      <c r="Q1112" s="63">
        <v>31</v>
      </c>
      <c r="R1112" s="63">
        <v>5</v>
      </c>
    </row>
    <row r="1113" spans="16:18" x14ac:dyDescent="0.2">
      <c r="P1113" s="63">
        <v>1110</v>
      </c>
      <c r="Q1113" s="63">
        <v>17</v>
      </c>
      <c r="R1113" s="63">
        <v>2</v>
      </c>
    </row>
    <row r="1114" spans="16:18" x14ac:dyDescent="0.2">
      <c r="P1114" s="63">
        <v>1111</v>
      </c>
      <c r="Q1114" s="63">
        <v>18</v>
      </c>
      <c r="R1114" s="63">
        <v>5</v>
      </c>
    </row>
    <row r="1115" spans="16:18" x14ac:dyDescent="0.2">
      <c r="P1115" s="63">
        <v>1112</v>
      </c>
      <c r="Q1115" s="63">
        <v>2</v>
      </c>
      <c r="R1115" s="63">
        <v>2</v>
      </c>
    </row>
    <row r="1116" spans="16:18" x14ac:dyDescent="0.2">
      <c r="P1116" s="63">
        <v>1113</v>
      </c>
      <c r="Q1116" s="63">
        <v>22</v>
      </c>
      <c r="R1116" s="63">
        <v>5</v>
      </c>
    </row>
    <row r="1117" spans="16:18" x14ac:dyDescent="0.2">
      <c r="P1117" s="63">
        <v>1114</v>
      </c>
      <c r="Q1117" s="63">
        <v>28</v>
      </c>
      <c r="R1117" s="63" t="s">
        <v>13</v>
      </c>
    </row>
    <row r="1118" spans="16:18" x14ac:dyDescent="0.2">
      <c r="P1118" s="63">
        <v>1115</v>
      </c>
      <c r="Q1118" s="63">
        <v>43</v>
      </c>
      <c r="R1118" s="63">
        <v>5</v>
      </c>
    </row>
    <row r="1119" spans="16:18" x14ac:dyDescent="0.2">
      <c r="P1119" s="63">
        <v>1116</v>
      </c>
      <c r="Q1119" s="63">
        <v>39</v>
      </c>
      <c r="R1119" s="63" t="s">
        <v>13</v>
      </c>
    </row>
    <row r="1120" spans="16:18" x14ac:dyDescent="0.2">
      <c r="P1120" s="63">
        <v>1117</v>
      </c>
      <c r="Q1120" s="63">
        <v>11</v>
      </c>
      <c r="R1120" s="63">
        <v>5</v>
      </c>
    </row>
    <row r="1121" spans="16:18" x14ac:dyDescent="0.2">
      <c r="P1121" s="63">
        <v>1118</v>
      </c>
      <c r="Q1121" s="63">
        <v>36</v>
      </c>
      <c r="R1121" s="63">
        <v>5</v>
      </c>
    </row>
    <row r="1122" spans="16:18" x14ac:dyDescent="0.2">
      <c r="P1122" s="63">
        <v>1119</v>
      </c>
      <c r="Q1122" s="63">
        <v>40</v>
      </c>
      <c r="R1122" s="63" t="s">
        <v>13</v>
      </c>
    </row>
    <row r="1123" spans="16:18" x14ac:dyDescent="0.2">
      <c r="P1123" s="63">
        <v>1120</v>
      </c>
      <c r="Q1123" s="63">
        <v>48</v>
      </c>
      <c r="R1123" s="63">
        <v>5</v>
      </c>
    </row>
    <row r="1124" spans="16:18" x14ac:dyDescent="0.2">
      <c r="P1124" s="63">
        <v>1121</v>
      </c>
      <c r="Q1124" s="63">
        <v>3</v>
      </c>
      <c r="R1124" s="63">
        <v>5</v>
      </c>
    </row>
    <row r="1125" spans="16:18" x14ac:dyDescent="0.2">
      <c r="P1125" s="63">
        <v>1122</v>
      </c>
      <c r="Q1125" s="63">
        <v>38</v>
      </c>
      <c r="R1125" s="63" t="s">
        <v>13</v>
      </c>
    </row>
    <row r="1126" spans="16:18" x14ac:dyDescent="0.2">
      <c r="P1126" s="63">
        <v>1123</v>
      </c>
      <c r="Q1126" s="63">
        <v>1</v>
      </c>
      <c r="R1126" s="63">
        <v>5</v>
      </c>
    </row>
    <row r="1127" spans="16:18" x14ac:dyDescent="0.2">
      <c r="P1127" s="63">
        <v>1124</v>
      </c>
      <c r="Q1127" s="63">
        <v>41</v>
      </c>
      <c r="R1127" s="63" t="s">
        <v>13</v>
      </c>
    </row>
    <row r="1128" spans="16:18" x14ac:dyDescent="0.2">
      <c r="P1128" s="63">
        <v>1125</v>
      </c>
      <c r="Q1128" s="63">
        <v>30</v>
      </c>
      <c r="R1128" s="63" t="s">
        <v>13</v>
      </c>
    </row>
    <row r="1129" spans="16:18" x14ac:dyDescent="0.2">
      <c r="P1129" s="63">
        <v>1126</v>
      </c>
      <c r="Q1129" s="63">
        <v>38</v>
      </c>
      <c r="R1129" s="63" t="s">
        <v>13</v>
      </c>
    </row>
    <row r="1130" spans="16:18" x14ac:dyDescent="0.2">
      <c r="P1130" s="63">
        <v>1127</v>
      </c>
      <c r="Q1130" s="63">
        <v>2</v>
      </c>
      <c r="R1130" s="63" t="s">
        <v>13</v>
      </c>
    </row>
    <row r="1131" spans="16:18" x14ac:dyDescent="0.2">
      <c r="P1131" s="63">
        <v>1128</v>
      </c>
      <c r="Q1131" s="63">
        <v>24</v>
      </c>
      <c r="R1131" s="63">
        <v>5</v>
      </c>
    </row>
    <row r="1132" spans="16:18" x14ac:dyDescent="0.2">
      <c r="P1132" s="63">
        <v>1129</v>
      </c>
      <c r="Q1132" s="63">
        <v>49</v>
      </c>
      <c r="R1132" s="63" t="s">
        <v>13</v>
      </c>
    </row>
    <row r="1133" spans="16:18" x14ac:dyDescent="0.2">
      <c r="P1133" s="63">
        <v>1130</v>
      </c>
      <c r="Q1133" s="63">
        <v>37</v>
      </c>
      <c r="R1133" s="63">
        <v>3</v>
      </c>
    </row>
    <row r="1134" spans="16:18" x14ac:dyDescent="0.2">
      <c r="P1134" s="63">
        <v>1131</v>
      </c>
      <c r="Q1134" s="63">
        <v>26</v>
      </c>
      <c r="R1134" s="63">
        <v>1</v>
      </c>
    </row>
    <row r="1135" spans="16:18" x14ac:dyDescent="0.2">
      <c r="P1135" s="63">
        <v>1132</v>
      </c>
      <c r="Q1135" s="63">
        <v>34</v>
      </c>
      <c r="R1135" s="63" t="s">
        <v>13</v>
      </c>
    </row>
    <row r="1136" spans="16:18" x14ac:dyDescent="0.2">
      <c r="P1136" s="63">
        <v>1133</v>
      </c>
      <c r="Q1136" s="63">
        <v>28</v>
      </c>
      <c r="R1136" s="63">
        <v>5</v>
      </c>
    </row>
    <row r="1137" spans="16:18" x14ac:dyDescent="0.2">
      <c r="P1137" s="63">
        <v>1134</v>
      </c>
      <c r="Q1137" s="63">
        <v>20</v>
      </c>
      <c r="R1137" s="63">
        <v>4</v>
      </c>
    </row>
    <row r="1138" spans="16:18" x14ac:dyDescent="0.2">
      <c r="P1138" s="63">
        <v>1135</v>
      </c>
      <c r="Q1138" s="63">
        <v>43</v>
      </c>
      <c r="R1138" s="63">
        <v>2</v>
      </c>
    </row>
    <row r="1139" spans="16:18" x14ac:dyDescent="0.2">
      <c r="P1139" s="63">
        <v>1136</v>
      </c>
      <c r="Q1139" s="63">
        <v>16</v>
      </c>
      <c r="R1139" s="63">
        <v>5</v>
      </c>
    </row>
    <row r="1140" spans="16:18" x14ac:dyDescent="0.2">
      <c r="P1140" s="63">
        <v>1137</v>
      </c>
      <c r="Q1140" s="63">
        <v>19</v>
      </c>
      <c r="R1140" s="63" t="s">
        <v>13</v>
      </c>
    </row>
    <row r="1141" spans="16:18" x14ac:dyDescent="0.2">
      <c r="P1141" s="63">
        <v>1138</v>
      </c>
      <c r="Q1141" s="63">
        <v>50</v>
      </c>
      <c r="R1141" s="63" t="s">
        <v>13</v>
      </c>
    </row>
    <row r="1142" spans="16:18" x14ac:dyDescent="0.2">
      <c r="P1142" s="63">
        <v>1139</v>
      </c>
      <c r="Q1142" s="63">
        <v>26</v>
      </c>
      <c r="R1142" s="63" t="s">
        <v>13</v>
      </c>
    </row>
    <row r="1143" spans="16:18" x14ac:dyDescent="0.2">
      <c r="P1143" s="63">
        <v>1140</v>
      </c>
      <c r="Q1143" s="63">
        <v>28</v>
      </c>
      <c r="R1143" s="63">
        <v>5</v>
      </c>
    </row>
    <row r="1144" spans="16:18" x14ac:dyDescent="0.2">
      <c r="P1144" s="63">
        <v>1141</v>
      </c>
      <c r="Q1144" s="63">
        <v>17</v>
      </c>
      <c r="R1144" s="63" t="s">
        <v>13</v>
      </c>
    </row>
    <row r="1145" spans="16:18" x14ac:dyDescent="0.2">
      <c r="P1145" s="63">
        <v>1142</v>
      </c>
      <c r="Q1145" s="63">
        <v>38</v>
      </c>
      <c r="R1145" s="63" t="s">
        <v>13</v>
      </c>
    </row>
    <row r="1146" spans="16:18" x14ac:dyDescent="0.2">
      <c r="P1146" s="63">
        <v>1143</v>
      </c>
      <c r="Q1146" s="63">
        <v>49</v>
      </c>
      <c r="R1146" s="63" t="s">
        <v>13</v>
      </c>
    </row>
    <row r="1147" spans="16:18" x14ac:dyDescent="0.2">
      <c r="P1147" s="63">
        <v>1144</v>
      </c>
      <c r="Q1147" s="63">
        <v>45</v>
      </c>
      <c r="R1147" s="63">
        <v>4</v>
      </c>
    </row>
    <row r="1148" spans="16:18" x14ac:dyDescent="0.2">
      <c r="P1148" s="63">
        <v>1145</v>
      </c>
      <c r="Q1148" s="63">
        <v>26</v>
      </c>
      <c r="R1148" s="63">
        <v>5</v>
      </c>
    </row>
    <row r="1149" spans="16:18" x14ac:dyDescent="0.2">
      <c r="P1149" s="63">
        <v>1146</v>
      </c>
      <c r="Q1149" s="63">
        <v>26</v>
      </c>
      <c r="R1149" s="63">
        <v>2</v>
      </c>
    </row>
    <row r="1150" spans="16:18" x14ac:dyDescent="0.2">
      <c r="P1150" s="63">
        <v>1147</v>
      </c>
      <c r="Q1150" s="63">
        <v>8</v>
      </c>
      <c r="R1150" s="63" t="s">
        <v>13</v>
      </c>
    </row>
    <row r="1151" spans="16:18" x14ac:dyDescent="0.2">
      <c r="P1151" s="63">
        <v>1148</v>
      </c>
      <c r="Q1151" s="63">
        <v>10</v>
      </c>
      <c r="R1151" s="63">
        <v>5</v>
      </c>
    </row>
    <row r="1152" spans="16:18" x14ac:dyDescent="0.2">
      <c r="P1152" s="63">
        <v>1149</v>
      </c>
      <c r="Q1152" s="63">
        <v>25</v>
      </c>
      <c r="R1152" s="63">
        <v>5</v>
      </c>
    </row>
    <row r="1153" spans="16:18" x14ac:dyDescent="0.2">
      <c r="P1153" s="63">
        <v>1150</v>
      </c>
      <c r="Q1153" s="63">
        <v>39</v>
      </c>
      <c r="R1153" s="63" t="s">
        <v>13</v>
      </c>
    </row>
    <row r="1154" spans="16:18" x14ac:dyDescent="0.2">
      <c r="P1154" s="63">
        <v>1151</v>
      </c>
      <c r="Q1154" s="63">
        <v>12</v>
      </c>
      <c r="R1154" s="63">
        <v>1</v>
      </c>
    </row>
    <row r="1155" spans="16:18" x14ac:dyDescent="0.2">
      <c r="P1155" s="63">
        <v>1152</v>
      </c>
      <c r="Q1155" s="63">
        <v>32</v>
      </c>
      <c r="R1155" s="63" t="s">
        <v>13</v>
      </c>
    </row>
    <row r="1156" spans="16:18" x14ac:dyDescent="0.2">
      <c r="P1156" s="63">
        <v>1153</v>
      </c>
      <c r="Q1156" s="63">
        <v>48</v>
      </c>
      <c r="R1156" s="63">
        <v>5</v>
      </c>
    </row>
    <row r="1157" spans="16:18" x14ac:dyDescent="0.2">
      <c r="P1157" s="63">
        <v>1154</v>
      </c>
      <c r="Q1157" s="63">
        <v>11</v>
      </c>
      <c r="R1157" s="63" t="s">
        <v>13</v>
      </c>
    </row>
    <row r="1158" spans="16:18" x14ac:dyDescent="0.2">
      <c r="P1158" s="63">
        <v>1155</v>
      </c>
      <c r="Q1158" s="63">
        <v>43</v>
      </c>
      <c r="R1158" s="63" t="s">
        <v>13</v>
      </c>
    </row>
    <row r="1159" spans="16:18" x14ac:dyDescent="0.2">
      <c r="P1159" s="63">
        <v>1156</v>
      </c>
      <c r="Q1159" s="63">
        <v>28</v>
      </c>
      <c r="R1159" s="63">
        <v>5</v>
      </c>
    </row>
    <row r="1160" spans="16:18" x14ac:dyDescent="0.2">
      <c r="P1160" s="63">
        <v>1157</v>
      </c>
      <c r="Q1160" s="63">
        <v>28</v>
      </c>
      <c r="R1160" s="63">
        <v>5</v>
      </c>
    </row>
    <row r="1161" spans="16:18" x14ac:dyDescent="0.2">
      <c r="P1161" s="63">
        <v>1158</v>
      </c>
      <c r="Q1161" s="63">
        <v>30</v>
      </c>
      <c r="R1161" s="63" t="s">
        <v>13</v>
      </c>
    </row>
    <row r="1162" spans="16:18" x14ac:dyDescent="0.2">
      <c r="P1162" s="63">
        <v>1159</v>
      </c>
      <c r="Q1162" s="63">
        <v>38</v>
      </c>
      <c r="R1162" s="63">
        <v>5</v>
      </c>
    </row>
    <row r="1163" spans="16:18" x14ac:dyDescent="0.2">
      <c r="P1163" s="63">
        <v>1160</v>
      </c>
      <c r="Q1163" s="63">
        <v>26</v>
      </c>
      <c r="R1163" s="63" t="s">
        <v>13</v>
      </c>
    </row>
    <row r="1164" spans="16:18" x14ac:dyDescent="0.2">
      <c r="P1164" s="63">
        <v>1161</v>
      </c>
      <c r="Q1164" s="63">
        <v>43</v>
      </c>
      <c r="R1164" s="63" t="s">
        <v>13</v>
      </c>
    </row>
    <row r="1165" spans="16:18" x14ac:dyDescent="0.2">
      <c r="P1165" s="63">
        <v>1162</v>
      </c>
      <c r="Q1165" s="63">
        <v>18</v>
      </c>
      <c r="R1165" s="63">
        <v>5</v>
      </c>
    </row>
    <row r="1166" spans="16:18" x14ac:dyDescent="0.2">
      <c r="P1166" s="63">
        <v>1163</v>
      </c>
      <c r="Q1166" s="63">
        <v>3</v>
      </c>
      <c r="R1166" s="63">
        <v>5</v>
      </c>
    </row>
    <row r="1167" spans="16:18" x14ac:dyDescent="0.2">
      <c r="P1167" s="63">
        <v>1164</v>
      </c>
      <c r="Q1167" s="63">
        <v>22</v>
      </c>
      <c r="R1167" s="63">
        <v>5</v>
      </c>
    </row>
    <row r="1168" spans="16:18" x14ac:dyDescent="0.2">
      <c r="P1168" s="63">
        <v>1165</v>
      </c>
      <c r="Q1168" s="63">
        <v>42</v>
      </c>
      <c r="R1168" s="63">
        <v>5</v>
      </c>
    </row>
    <row r="1169" spans="16:18" x14ac:dyDescent="0.2">
      <c r="P1169" s="63">
        <v>1166</v>
      </c>
      <c r="Q1169" s="63">
        <v>30</v>
      </c>
      <c r="R1169" s="63" t="s">
        <v>13</v>
      </c>
    </row>
    <row r="1170" spans="16:18" x14ac:dyDescent="0.2">
      <c r="P1170" s="63">
        <v>1167</v>
      </c>
      <c r="Q1170" s="63">
        <v>26</v>
      </c>
      <c r="R1170" s="63">
        <v>2</v>
      </c>
    </row>
    <row r="1171" spans="16:18" x14ac:dyDescent="0.2">
      <c r="P1171" s="63">
        <v>1168</v>
      </c>
      <c r="Q1171" s="63">
        <v>39</v>
      </c>
      <c r="R1171" s="63" t="s">
        <v>13</v>
      </c>
    </row>
    <row r="1172" spans="16:18" x14ac:dyDescent="0.2">
      <c r="P1172" s="63">
        <v>1169</v>
      </c>
      <c r="Q1172" s="63">
        <v>25</v>
      </c>
      <c r="R1172" s="63" t="s">
        <v>13</v>
      </c>
    </row>
    <row r="1173" spans="16:18" x14ac:dyDescent="0.2">
      <c r="P1173" s="63">
        <v>1170</v>
      </c>
      <c r="Q1173" s="63">
        <v>17</v>
      </c>
      <c r="R1173" s="63" t="s">
        <v>13</v>
      </c>
    </row>
    <row r="1174" spans="16:18" x14ac:dyDescent="0.2">
      <c r="P1174" s="63">
        <v>1171</v>
      </c>
      <c r="Q1174" s="63">
        <v>28</v>
      </c>
      <c r="R1174" s="63">
        <v>5</v>
      </c>
    </row>
    <row r="1175" spans="16:18" x14ac:dyDescent="0.2">
      <c r="P1175" s="63">
        <v>1172</v>
      </c>
      <c r="Q1175" s="63">
        <v>37</v>
      </c>
      <c r="R1175" s="63" t="s">
        <v>13</v>
      </c>
    </row>
    <row r="1176" spans="16:18" x14ac:dyDescent="0.2">
      <c r="P1176" s="63">
        <v>1173</v>
      </c>
      <c r="Q1176" s="63">
        <v>43</v>
      </c>
      <c r="R1176" s="63">
        <v>5</v>
      </c>
    </row>
    <row r="1177" spans="16:18" x14ac:dyDescent="0.2">
      <c r="P1177" s="63">
        <v>1174</v>
      </c>
      <c r="Q1177" s="63">
        <v>13</v>
      </c>
      <c r="R1177" s="63">
        <v>2</v>
      </c>
    </row>
    <row r="1178" spans="16:18" x14ac:dyDescent="0.2">
      <c r="P1178" s="63">
        <v>1175</v>
      </c>
      <c r="Q1178" s="63">
        <v>30</v>
      </c>
      <c r="R1178" s="63" t="s">
        <v>13</v>
      </c>
    </row>
    <row r="1179" spans="16:18" x14ac:dyDescent="0.2">
      <c r="P1179" s="63">
        <v>1176</v>
      </c>
      <c r="Q1179" s="63">
        <v>50</v>
      </c>
      <c r="R1179" s="63" t="s">
        <v>13</v>
      </c>
    </row>
    <row r="1180" spans="16:18" x14ac:dyDescent="0.2">
      <c r="P1180" s="63">
        <v>1177</v>
      </c>
      <c r="Q1180" s="63">
        <v>42</v>
      </c>
      <c r="R1180" s="63">
        <v>2</v>
      </c>
    </row>
    <row r="1181" spans="16:18" x14ac:dyDescent="0.2">
      <c r="P1181" s="63">
        <v>1178</v>
      </c>
      <c r="Q1181" s="63">
        <v>37</v>
      </c>
      <c r="R1181" s="63">
        <v>5</v>
      </c>
    </row>
    <row r="1182" spans="16:18" x14ac:dyDescent="0.2">
      <c r="P1182" s="63">
        <v>1179</v>
      </c>
      <c r="Q1182" s="63">
        <v>4</v>
      </c>
      <c r="R1182" s="63" t="s">
        <v>13</v>
      </c>
    </row>
    <row r="1183" spans="16:18" x14ac:dyDescent="0.2">
      <c r="P1183" s="63">
        <v>1180</v>
      </c>
      <c r="Q1183" s="63">
        <v>38</v>
      </c>
      <c r="R1183" s="63" t="s">
        <v>13</v>
      </c>
    </row>
    <row r="1184" spans="16:18" x14ac:dyDescent="0.2">
      <c r="P1184" s="63">
        <v>1181</v>
      </c>
      <c r="Q1184" s="63">
        <v>33</v>
      </c>
      <c r="R1184" s="63">
        <v>5</v>
      </c>
    </row>
    <row r="1185" spans="16:18" x14ac:dyDescent="0.2">
      <c r="P1185" s="63">
        <v>1182</v>
      </c>
      <c r="Q1185" s="63">
        <v>17</v>
      </c>
      <c r="R1185" s="63" t="s">
        <v>13</v>
      </c>
    </row>
    <row r="1186" spans="16:18" x14ac:dyDescent="0.2">
      <c r="P1186" s="63">
        <v>1183</v>
      </c>
      <c r="Q1186" s="63">
        <v>30</v>
      </c>
      <c r="R1186" s="63">
        <v>2</v>
      </c>
    </row>
    <row r="1187" spans="16:18" x14ac:dyDescent="0.2">
      <c r="P1187" s="63">
        <v>1184</v>
      </c>
      <c r="Q1187" s="63">
        <v>21</v>
      </c>
      <c r="R1187" s="63">
        <v>5</v>
      </c>
    </row>
    <row r="1188" spans="16:18" x14ac:dyDescent="0.2">
      <c r="P1188" s="63">
        <v>1185</v>
      </c>
      <c r="Q1188" s="63">
        <v>46</v>
      </c>
      <c r="R1188" s="63" t="s">
        <v>13</v>
      </c>
    </row>
    <row r="1189" spans="16:18" x14ac:dyDescent="0.2">
      <c r="P1189" s="63">
        <v>1186</v>
      </c>
      <c r="Q1189" s="63">
        <v>26</v>
      </c>
      <c r="R1189" s="63">
        <v>2</v>
      </c>
    </row>
    <row r="1190" spans="16:18" x14ac:dyDescent="0.2">
      <c r="P1190" s="63">
        <v>1187</v>
      </c>
      <c r="Q1190" s="63">
        <v>15</v>
      </c>
      <c r="R1190" s="63" t="s">
        <v>13</v>
      </c>
    </row>
    <row r="1191" spans="16:18" x14ac:dyDescent="0.2">
      <c r="P1191" s="63">
        <v>1188</v>
      </c>
      <c r="Q1191" s="63">
        <v>14</v>
      </c>
      <c r="R1191" s="63" t="s">
        <v>13</v>
      </c>
    </row>
    <row r="1192" spans="16:18" x14ac:dyDescent="0.2">
      <c r="P1192" s="63">
        <v>1189</v>
      </c>
      <c r="Q1192" s="63">
        <v>10</v>
      </c>
      <c r="R1192" s="63" t="s">
        <v>13</v>
      </c>
    </row>
    <row r="1193" spans="16:18" x14ac:dyDescent="0.2">
      <c r="P1193" s="63">
        <v>1190</v>
      </c>
      <c r="Q1193" s="63">
        <v>21</v>
      </c>
      <c r="R1193" s="63" t="s">
        <v>13</v>
      </c>
    </row>
    <row r="1194" spans="16:18" x14ac:dyDescent="0.2">
      <c r="P1194" s="63">
        <v>1191</v>
      </c>
      <c r="Q1194" s="63">
        <v>33</v>
      </c>
      <c r="R1194" s="63">
        <v>5</v>
      </c>
    </row>
    <row r="1195" spans="16:18" x14ac:dyDescent="0.2">
      <c r="P1195" s="63">
        <v>1192</v>
      </c>
      <c r="Q1195" s="63">
        <v>38</v>
      </c>
      <c r="R1195" s="63" t="s">
        <v>13</v>
      </c>
    </row>
    <row r="1196" spans="16:18" x14ac:dyDescent="0.2">
      <c r="P1196" s="63">
        <v>1193</v>
      </c>
      <c r="Q1196" s="63">
        <v>17</v>
      </c>
      <c r="R1196" s="63" t="s">
        <v>13</v>
      </c>
    </row>
    <row r="1197" spans="16:18" x14ac:dyDescent="0.2">
      <c r="P1197" s="63">
        <v>1194</v>
      </c>
      <c r="Q1197" s="63">
        <v>20</v>
      </c>
      <c r="R1197" s="63" t="s">
        <v>13</v>
      </c>
    </row>
    <row r="1198" spans="16:18" x14ac:dyDescent="0.2">
      <c r="P1198" s="63">
        <v>1195</v>
      </c>
      <c r="Q1198" s="63">
        <v>49</v>
      </c>
      <c r="R1198" s="63" t="s">
        <v>13</v>
      </c>
    </row>
    <row r="1199" spans="16:18" x14ac:dyDescent="0.2">
      <c r="P1199" s="63">
        <v>1196</v>
      </c>
      <c r="Q1199" s="63">
        <v>5</v>
      </c>
      <c r="R1199" s="63" t="s">
        <v>13</v>
      </c>
    </row>
    <row r="1200" spans="16:18" x14ac:dyDescent="0.2">
      <c r="P1200" s="63">
        <v>1197</v>
      </c>
      <c r="Q1200" s="63">
        <v>18</v>
      </c>
      <c r="R1200" s="63" t="s">
        <v>13</v>
      </c>
    </row>
    <row r="1201" spans="16:18" x14ac:dyDescent="0.2">
      <c r="P1201" s="63">
        <v>1198</v>
      </c>
      <c r="Q1201" s="63">
        <v>40</v>
      </c>
      <c r="R1201" s="63" t="s">
        <v>13</v>
      </c>
    </row>
    <row r="1202" spans="16:18" x14ac:dyDescent="0.2">
      <c r="P1202" s="63">
        <v>1199</v>
      </c>
      <c r="Q1202" s="63">
        <v>9</v>
      </c>
      <c r="R1202" s="63" t="s">
        <v>13</v>
      </c>
    </row>
    <row r="1203" spans="16:18" x14ac:dyDescent="0.2">
      <c r="P1203" s="63">
        <v>1200</v>
      </c>
      <c r="Q1203" s="63">
        <v>24</v>
      </c>
      <c r="R1203" s="63">
        <v>5</v>
      </c>
    </row>
    <row r="1204" spans="16:18" x14ac:dyDescent="0.2">
      <c r="P1204" s="63">
        <v>1201</v>
      </c>
      <c r="Q1204" s="63">
        <v>4</v>
      </c>
      <c r="R1204" s="63">
        <v>5</v>
      </c>
    </row>
    <row r="1205" spans="16:18" x14ac:dyDescent="0.2">
      <c r="P1205" s="63">
        <v>1202</v>
      </c>
      <c r="Q1205" s="63">
        <v>9</v>
      </c>
      <c r="R1205" s="63">
        <v>5</v>
      </c>
    </row>
    <row r="1206" spans="16:18" x14ac:dyDescent="0.2">
      <c r="P1206" s="63">
        <v>1203</v>
      </c>
      <c r="Q1206" s="63">
        <v>39</v>
      </c>
      <c r="R1206" s="63" t="s">
        <v>13</v>
      </c>
    </row>
    <row r="1207" spans="16:18" x14ac:dyDescent="0.2">
      <c r="P1207" s="63">
        <v>1204</v>
      </c>
      <c r="Q1207" s="63">
        <v>23</v>
      </c>
      <c r="R1207" s="63">
        <v>5</v>
      </c>
    </row>
    <row r="1208" spans="16:18" x14ac:dyDescent="0.2">
      <c r="P1208" s="63">
        <v>1205</v>
      </c>
      <c r="Q1208" s="63">
        <v>8</v>
      </c>
      <c r="R1208" s="63" t="s">
        <v>13</v>
      </c>
    </row>
    <row r="1209" spans="16:18" x14ac:dyDescent="0.2">
      <c r="P1209" s="63">
        <v>1206</v>
      </c>
      <c r="Q1209" s="63">
        <v>29</v>
      </c>
      <c r="R1209" s="63">
        <v>5</v>
      </c>
    </row>
    <row r="1210" spans="16:18" x14ac:dyDescent="0.2">
      <c r="P1210" s="63">
        <v>1207</v>
      </c>
      <c r="Q1210" s="63">
        <v>34</v>
      </c>
      <c r="R1210" s="63">
        <v>5</v>
      </c>
    </row>
    <row r="1211" spans="16:18" x14ac:dyDescent="0.2">
      <c r="P1211" s="63">
        <v>1208</v>
      </c>
      <c r="Q1211" s="63">
        <v>8</v>
      </c>
      <c r="R1211" s="63">
        <v>5</v>
      </c>
    </row>
    <row r="1212" spans="16:18" x14ac:dyDescent="0.2">
      <c r="P1212" s="63">
        <v>1209</v>
      </c>
      <c r="Q1212" s="63">
        <v>50</v>
      </c>
      <c r="R1212" s="63" t="s">
        <v>13</v>
      </c>
    </row>
    <row r="1213" spans="16:18" x14ac:dyDescent="0.2">
      <c r="P1213" s="63">
        <v>1210</v>
      </c>
      <c r="Q1213" s="63">
        <v>45</v>
      </c>
      <c r="R1213" s="63">
        <v>5</v>
      </c>
    </row>
    <row r="1214" spans="16:18" x14ac:dyDescent="0.2">
      <c r="P1214" s="63">
        <v>1211</v>
      </c>
      <c r="Q1214" s="63">
        <v>5</v>
      </c>
      <c r="R1214" s="63" t="s">
        <v>13</v>
      </c>
    </row>
    <row r="1215" spans="16:18" x14ac:dyDescent="0.2">
      <c r="P1215" s="63">
        <v>1212</v>
      </c>
      <c r="Q1215" s="63">
        <v>31</v>
      </c>
      <c r="R1215" s="63" t="s">
        <v>13</v>
      </c>
    </row>
    <row r="1216" spans="16:18" x14ac:dyDescent="0.2">
      <c r="P1216" s="63">
        <v>1213</v>
      </c>
      <c r="Q1216" s="63">
        <v>19</v>
      </c>
      <c r="R1216" s="63">
        <v>5</v>
      </c>
    </row>
    <row r="1217" spans="16:18" x14ac:dyDescent="0.2">
      <c r="P1217" s="63">
        <v>1214</v>
      </c>
      <c r="Q1217" s="63">
        <v>18</v>
      </c>
      <c r="R1217" s="63">
        <v>5</v>
      </c>
    </row>
    <row r="1218" spans="16:18" x14ac:dyDescent="0.2">
      <c r="P1218" s="63">
        <v>1215</v>
      </c>
      <c r="Q1218" s="63">
        <v>9</v>
      </c>
      <c r="R1218" s="63">
        <v>5</v>
      </c>
    </row>
    <row r="1219" spans="16:18" x14ac:dyDescent="0.2">
      <c r="P1219" s="63">
        <v>1216</v>
      </c>
      <c r="Q1219" s="63">
        <v>13</v>
      </c>
      <c r="R1219" s="63" t="s">
        <v>13</v>
      </c>
    </row>
    <row r="1220" spans="16:18" x14ac:dyDescent="0.2">
      <c r="P1220" s="63">
        <v>1217</v>
      </c>
      <c r="Q1220" s="63">
        <v>26</v>
      </c>
      <c r="R1220" s="63">
        <v>5</v>
      </c>
    </row>
    <row r="1221" spans="16:18" x14ac:dyDescent="0.2">
      <c r="P1221" s="63">
        <v>1218</v>
      </c>
      <c r="Q1221" s="63">
        <v>2</v>
      </c>
      <c r="R1221" s="63" t="s">
        <v>13</v>
      </c>
    </row>
    <row r="1222" spans="16:18" x14ac:dyDescent="0.2">
      <c r="P1222" s="63">
        <v>1219</v>
      </c>
      <c r="Q1222" s="63">
        <v>10</v>
      </c>
      <c r="R1222" s="63">
        <v>5</v>
      </c>
    </row>
    <row r="1223" spans="16:18" x14ac:dyDescent="0.2">
      <c r="P1223" s="63">
        <v>1220</v>
      </c>
      <c r="Q1223" s="63">
        <v>46</v>
      </c>
      <c r="R1223" s="63" t="s">
        <v>13</v>
      </c>
    </row>
    <row r="1224" spans="16:18" x14ac:dyDescent="0.2">
      <c r="P1224" s="63">
        <v>1221</v>
      </c>
      <c r="Q1224" s="63">
        <v>22</v>
      </c>
      <c r="R1224" s="63">
        <v>5</v>
      </c>
    </row>
    <row r="1225" spans="16:18" x14ac:dyDescent="0.2">
      <c r="P1225" s="63">
        <v>1222</v>
      </c>
      <c r="Q1225" s="63">
        <v>11</v>
      </c>
      <c r="R1225" s="63" t="s">
        <v>13</v>
      </c>
    </row>
    <row r="1226" spans="16:18" x14ac:dyDescent="0.2">
      <c r="P1226" s="63">
        <v>1223</v>
      </c>
      <c r="Q1226" s="63">
        <v>41</v>
      </c>
      <c r="R1226" s="63" t="s">
        <v>13</v>
      </c>
    </row>
    <row r="1227" spans="16:18" x14ac:dyDescent="0.2">
      <c r="P1227" s="63">
        <v>1224</v>
      </c>
      <c r="Q1227" s="63">
        <v>45</v>
      </c>
      <c r="R1227" s="63" t="s">
        <v>13</v>
      </c>
    </row>
    <row r="1228" spans="16:18" x14ac:dyDescent="0.2">
      <c r="P1228" s="63">
        <v>1225</v>
      </c>
      <c r="Q1228" s="63">
        <v>32</v>
      </c>
      <c r="R1228" s="63" t="s">
        <v>13</v>
      </c>
    </row>
    <row r="1229" spans="16:18" x14ac:dyDescent="0.2">
      <c r="P1229" s="63">
        <v>1226</v>
      </c>
      <c r="Q1229" s="63">
        <v>10</v>
      </c>
      <c r="R1229" s="63" t="s">
        <v>13</v>
      </c>
    </row>
    <row r="1230" spans="16:18" x14ac:dyDescent="0.2">
      <c r="P1230" s="63">
        <v>1227</v>
      </c>
      <c r="Q1230" s="63">
        <v>19</v>
      </c>
      <c r="R1230" s="63">
        <v>5</v>
      </c>
    </row>
    <row r="1231" spans="16:18" x14ac:dyDescent="0.2">
      <c r="P1231" s="63">
        <v>1228</v>
      </c>
      <c r="Q1231" s="63">
        <v>39</v>
      </c>
      <c r="R1231" s="63" t="s">
        <v>13</v>
      </c>
    </row>
    <row r="1232" spans="16:18" x14ac:dyDescent="0.2">
      <c r="P1232" s="63">
        <v>1229</v>
      </c>
      <c r="Q1232" s="63">
        <v>32</v>
      </c>
      <c r="R1232" s="63" t="s">
        <v>13</v>
      </c>
    </row>
    <row r="1233" spans="16:18" x14ac:dyDescent="0.2">
      <c r="P1233" s="63">
        <v>1230</v>
      </c>
      <c r="Q1233" s="63">
        <v>3</v>
      </c>
      <c r="R1233" s="63">
        <v>5</v>
      </c>
    </row>
    <row r="1234" spans="16:18" x14ac:dyDescent="0.2">
      <c r="P1234" s="63">
        <v>1231</v>
      </c>
      <c r="Q1234" s="63">
        <v>21</v>
      </c>
      <c r="R1234" s="63" t="s">
        <v>13</v>
      </c>
    </row>
    <row r="1235" spans="16:18" x14ac:dyDescent="0.2">
      <c r="P1235" s="63">
        <v>1232</v>
      </c>
      <c r="Q1235" s="63">
        <v>11</v>
      </c>
      <c r="R1235" s="63">
        <v>5</v>
      </c>
    </row>
    <row r="1236" spans="16:18" x14ac:dyDescent="0.2">
      <c r="P1236" s="63">
        <v>1233</v>
      </c>
      <c r="Q1236" s="63">
        <v>38</v>
      </c>
      <c r="R1236" s="63">
        <v>5</v>
      </c>
    </row>
    <row r="1237" spans="16:18" x14ac:dyDescent="0.2">
      <c r="P1237" s="63">
        <v>1234</v>
      </c>
      <c r="Q1237" s="63">
        <v>3</v>
      </c>
      <c r="R1237" s="63">
        <v>5</v>
      </c>
    </row>
    <row r="1238" spans="16:18" x14ac:dyDescent="0.2">
      <c r="P1238" s="63">
        <v>1235</v>
      </c>
      <c r="Q1238" s="63">
        <v>26</v>
      </c>
      <c r="R1238" s="63" t="s">
        <v>13</v>
      </c>
    </row>
    <row r="1239" spans="16:18" x14ac:dyDescent="0.2">
      <c r="P1239" s="63">
        <v>1236</v>
      </c>
      <c r="Q1239" s="63">
        <v>25</v>
      </c>
      <c r="R1239" s="63" t="s">
        <v>13</v>
      </c>
    </row>
    <row r="1240" spans="16:18" x14ac:dyDescent="0.2">
      <c r="P1240" s="63">
        <v>1237</v>
      </c>
      <c r="Q1240" s="63">
        <v>38</v>
      </c>
      <c r="R1240" s="63" t="s">
        <v>13</v>
      </c>
    </row>
    <row r="1241" spans="16:18" x14ac:dyDescent="0.2">
      <c r="P1241" s="63">
        <v>1238</v>
      </c>
      <c r="Q1241" s="63">
        <v>17</v>
      </c>
      <c r="R1241" s="63" t="s">
        <v>13</v>
      </c>
    </row>
    <row r="1242" spans="16:18" x14ac:dyDescent="0.2">
      <c r="P1242" s="63">
        <v>1239</v>
      </c>
      <c r="Q1242" s="63">
        <v>10</v>
      </c>
      <c r="R1242" s="63">
        <v>5</v>
      </c>
    </row>
    <row r="1243" spans="16:18" x14ac:dyDescent="0.2">
      <c r="P1243" s="63">
        <v>1240</v>
      </c>
      <c r="Q1243" s="63">
        <v>7</v>
      </c>
      <c r="R1243" s="63" t="s">
        <v>13</v>
      </c>
    </row>
    <row r="1244" spans="16:18" x14ac:dyDescent="0.2">
      <c r="P1244" s="63">
        <v>1241</v>
      </c>
      <c r="Q1244" s="63">
        <v>8</v>
      </c>
      <c r="R1244" s="63" t="s">
        <v>13</v>
      </c>
    </row>
    <row r="1245" spans="16:18" x14ac:dyDescent="0.2">
      <c r="P1245" s="63">
        <v>1242</v>
      </c>
      <c r="Q1245" s="63">
        <v>32</v>
      </c>
      <c r="R1245" s="63" t="s">
        <v>13</v>
      </c>
    </row>
    <row r="1246" spans="16:18" x14ac:dyDescent="0.2">
      <c r="P1246" s="63">
        <v>1243</v>
      </c>
      <c r="Q1246" s="63">
        <v>50</v>
      </c>
      <c r="R1246" s="63" t="s">
        <v>13</v>
      </c>
    </row>
    <row r="1247" spans="16:18" x14ac:dyDescent="0.2">
      <c r="P1247" s="63">
        <v>1244</v>
      </c>
      <c r="Q1247" s="63">
        <v>26</v>
      </c>
      <c r="R1247" s="63" t="s">
        <v>13</v>
      </c>
    </row>
    <row r="1248" spans="16:18" x14ac:dyDescent="0.2">
      <c r="P1248" s="63">
        <v>1245</v>
      </c>
      <c r="Q1248" s="63">
        <v>20</v>
      </c>
      <c r="R1248" s="63">
        <v>5</v>
      </c>
    </row>
    <row r="1249" spans="16:18" x14ac:dyDescent="0.2">
      <c r="P1249" s="63">
        <v>1246</v>
      </c>
      <c r="Q1249" s="63">
        <v>33</v>
      </c>
      <c r="R1249" s="63">
        <v>5</v>
      </c>
    </row>
    <row r="1250" spans="16:18" x14ac:dyDescent="0.2">
      <c r="P1250" s="63">
        <v>1247</v>
      </c>
      <c r="Q1250" s="63">
        <v>27</v>
      </c>
      <c r="R1250" s="63">
        <v>5</v>
      </c>
    </row>
    <row r="1251" spans="16:18" x14ac:dyDescent="0.2">
      <c r="P1251" s="63">
        <v>1248</v>
      </c>
      <c r="Q1251" s="63">
        <v>26</v>
      </c>
      <c r="R1251" s="63">
        <v>4</v>
      </c>
    </row>
    <row r="1252" spans="16:18" x14ac:dyDescent="0.2">
      <c r="P1252" s="63">
        <v>1249</v>
      </c>
      <c r="Q1252" s="63">
        <v>29</v>
      </c>
      <c r="R1252" s="63">
        <v>5</v>
      </c>
    </row>
    <row r="1253" spans="16:18" x14ac:dyDescent="0.2">
      <c r="P1253" s="63">
        <v>1250</v>
      </c>
      <c r="Q1253" s="63">
        <v>32</v>
      </c>
      <c r="R1253" s="63" t="s">
        <v>13</v>
      </c>
    </row>
    <row r="1254" spans="16:18" x14ac:dyDescent="0.2">
      <c r="P1254" s="63">
        <v>1251</v>
      </c>
      <c r="Q1254" s="63">
        <v>50</v>
      </c>
      <c r="R1254" s="63" t="s">
        <v>13</v>
      </c>
    </row>
    <row r="1255" spans="16:18" x14ac:dyDescent="0.2">
      <c r="P1255" s="63">
        <v>1252</v>
      </c>
      <c r="Q1255" s="63">
        <v>38</v>
      </c>
      <c r="R1255" s="63" t="s">
        <v>13</v>
      </c>
    </row>
    <row r="1256" spans="16:18" x14ac:dyDescent="0.2">
      <c r="P1256" s="63">
        <v>1253</v>
      </c>
      <c r="Q1256" s="63">
        <v>22</v>
      </c>
      <c r="R1256" s="63">
        <v>5</v>
      </c>
    </row>
    <row r="1257" spans="16:18" x14ac:dyDescent="0.2">
      <c r="P1257" s="63">
        <v>1254</v>
      </c>
      <c r="Q1257" s="63">
        <v>4</v>
      </c>
      <c r="R1257" s="63">
        <v>5</v>
      </c>
    </row>
    <row r="1258" spans="16:18" x14ac:dyDescent="0.2">
      <c r="P1258" s="63">
        <v>1255</v>
      </c>
      <c r="Q1258" s="63">
        <v>44</v>
      </c>
      <c r="R1258" s="63">
        <v>5</v>
      </c>
    </row>
    <row r="1259" spans="16:18" x14ac:dyDescent="0.2">
      <c r="P1259" s="63">
        <v>1256</v>
      </c>
      <c r="Q1259" s="63">
        <v>47</v>
      </c>
      <c r="R1259" s="63">
        <v>5</v>
      </c>
    </row>
    <row r="1260" spans="16:18" x14ac:dyDescent="0.2">
      <c r="P1260" s="63">
        <v>1257</v>
      </c>
      <c r="Q1260" s="63">
        <v>35</v>
      </c>
      <c r="R1260" s="63">
        <v>5</v>
      </c>
    </row>
    <row r="1261" spans="16:18" x14ac:dyDescent="0.2">
      <c r="P1261" s="63">
        <v>1258</v>
      </c>
      <c r="Q1261" s="63">
        <v>17</v>
      </c>
      <c r="R1261" s="63" t="s">
        <v>13</v>
      </c>
    </row>
    <row r="1262" spans="16:18" x14ac:dyDescent="0.2">
      <c r="P1262" s="63">
        <v>1259</v>
      </c>
      <c r="Q1262" s="63">
        <v>44</v>
      </c>
      <c r="R1262" s="63">
        <v>5</v>
      </c>
    </row>
    <row r="1263" spans="16:18" x14ac:dyDescent="0.2">
      <c r="P1263" s="63">
        <v>1260</v>
      </c>
      <c r="Q1263" s="63">
        <v>46</v>
      </c>
      <c r="R1263" s="63" t="s">
        <v>13</v>
      </c>
    </row>
    <row r="1264" spans="16:18" x14ac:dyDescent="0.2">
      <c r="P1264" s="63">
        <v>1261</v>
      </c>
      <c r="Q1264" s="63">
        <v>49</v>
      </c>
      <c r="R1264" s="63">
        <v>1</v>
      </c>
    </row>
    <row r="1265" spans="16:18" x14ac:dyDescent="0.2">
      <c r="P1265" s="63">
        <v>1262</v>
      </c>
      <c r="Q1265" s="63">
        <v>27</v>
      </c>
      <c r="R1265" s="63" t="s">
        <v>13</v>
      </c>
    </row>
    <row r="1266" spans="16:18" x14ac:dyDescent="0.2">
      <c r="P1266" s="63">
        <v>1263</v>
      </c>
      <c r="Q1266" s="63">
        <v>8</v>
      </c>
      <c r="R1266" s="63" t="s">
        <v>13</v>
      </c>
    </row>
    <row r="1267" spans="16:18" x14ac:dyDescent="0.2">
      <c r="P1267" s="63">
        <v>1264</v>
      </c>
      <c r="Q1267" s="63">
        <v>39</v>
      </c>
      <c r="R1267" s="63" t="s">
        <v>13</v>
      </c>
    </row>
    <row r="1268" spans="16:18" x14ac:dyDescent="0.2">
      <c r="P1268" s="63">
        <v>1265</v>
      </c>
      <c r="Q1268" s="63">
        <v>37</v>
      </c>
      <c r="R1268" s="63">
        <v>5</v>
      </c>
    </row>
    <row r="1269" spans="16:18" x14ac:dyDescent="0.2">
      <c r="P1269" s="63">
        <v>1266</v>
      </c>
      <c r="Q1269" s="63">
        <v>5</v>
      </c>
      <c r="R1269" s="63">
        <v>5</v>
      </c>
    </row>
    <row r="1270" spans="16:18" x14ac:dyDescent="0.2">
      <c r="P1270" s="63">
        <v>1267</v>
      </c>
      <c r="Q1270" s="63">
        <v>8</v>
      </c>
      <c r="R1270" s="63" t="s">
        <v>13</v>
      </c>
    </row>
    <row r="1271" spans="16:18" x14ac:dyDescent="0.2">
      <c r="P1271" s="63">
        <v>1268</v>
      </c>
      <c r="Q1271" s="63">
        <v>37</v>
      </c>
      <c r="R1271" s="63">
        <v>5</v>
      </c>
    </row>
    <row r="1272" spans="16:18" x14ac:dyDescent="0.2">
      <c r="P1272" s="63">
        <v>1269</v>
      </c>
      <c r="Q1272" s="63">
        <v>2</v>
      </c>
      <c r="R1272" s="63" t="s">
        <v>13</v>
      </c>
    </row>
    <row r="1273" spans="16:18" x14ac:dyDescent="0.2">
      <c r="P1273" s="63">
        <v>1270</v>
      </c>
      <c r="Q1273" s="63">
        <v>19</v>
      </c>
      <c r="R1273" s="63">
        <v>5</v>
      </c>
    </row>
    <row r="1274" spans="16:18" x14ac:dyDescent="0.2">
      <c r="P1274" s="63">
        <v>1271</v>
      </c>
      <c r="Q1274" s="63">
        <v>21</v>
      </c>
      <c r="R1274" s="63" t="s">
        <v>13</v>
      </c>
    </row>
    <row r="1275" spans="16:18" x14ac:dyDescent="0.2">
      <c r="P1275" s="63">
        <v>1272</v>
      </c>
      <c r="Q1275" s="63">
        <v>50</v>
      </c>
      <c r="R1275" s="63" t="s">
        <v>13</v>
      </c>
    </row>
    <row r="1276" spans="16:18" x14ac:dyDescent="0.2">
      <c r="P1276" s="63">
        <v>1273</v>
      </c>
      <c r="Q1276" s="63">
        <v>10</v>
      </c>
      <c r="R1276" s="63">
        <v>5</v>
      </c>
    </row>
    <row r="1277" spans="16:18" x14ac:dyDescent="0.2">
      <c r="P1277" s="63">
        <v>1274</v>
      </c>
      <c r="Q1277" s="63">
        <v>36</v>
      </c>
      <c r="R1277" s="63">
        <v>5</v>
      </c>
    </row>
    <row r="1278" spans="16:18" x14ac:dyDescent="0.2">
      <c r="P1278" s="63">
        <v>1275</v>
      </c>
      <c r="Q1278" s="63">
        <v>27</v>
      </c>
      <c r="R1278" s="63">
        <v>5</v>
      </c>
    </row>
    <row r="1279" spans="16:18" x14ac:dyDescent="0.2">
      <c r="P1279" s="63">
        <v>1276</v>
      </c>
      <c r="Q1279" s="63">
        <v>28</v>
      </c>
      <c r="R1279" s="63">
        <v>5</v>
      </c>
    </row>
    <row r="1280" spans="16:18" x14ac:dyDescent="0.2">
      <c r="P1280" s="63">
        <v>1277</v>
      </c>
      <c r="Q1280" s="63">
        <v>9</v>
      </c>
      <c r="R1280" s="63">
        <v>5</v>
      </c>
    </row>
    <row r="1281" spans="16:18" x14ac:dyDescent="0.2">
      <c r="P1281" s="63">
        <v>1278</v>
      </c>
      <c r="Q1281" s="63">
        <v>2</v>
      </c>
      <c r="R1281" s="63">
        <v>5</v>
      </c>
    </row>
    <row r="1282" spans="16:18" x14ac:dyDescent="0.2">
      <c r="P1282" s="63">
        <v>1279</v>
      </c>
      <c r="Q1282" s="63">
        <v>30</v>
      </c>
      <c r="R1282" s="63" t="s">
        <v>13</v>
      </c>
    </row>
    <row r="1283" spans="16:18" x14ac:dyDescent="0.2">
      <c r="P1283" s="63">
        <v>1280</v>
      </c>
      <c r="Q1283" s="63">
        <v>8</v>
      </c>
      <c r="R1283" s="63" t="s">
        <v>13</v>
      </c>
    </row>
    <row r="1284" spans="16:18" x14ac:dyDescent="0.2">
      <c r="P1284" s="63">
        <v>1281</v>
      </c>
      <c r="Q1284" s="63">
        <v>11</v>
      </c>
      <c r="R1284" s="63" t="s">
        <v>13</v>
      </c>
    </row>
    <row r="1285" spans="16:18" x14ac:dyDescent="0.2">
      <c r="P1285" s="63">
        <v>1282</v>
      </c>
      <c r="Q1285" s="63">
        <v>3</v>
      </c>
      <c r="R1285" s="63">
        <v>5</v>
      </c>
    </row>
    <row r="1286" spans="16:18" x14ac:dyDescent="0.2">
      <c r="P1286" s="63">
        <v>1283</v>
      </c>
      <c r="Q1286" s="63">
        <v>30</v>
      </c>
      <c r="R1286" s="63">
        <v>2</v>
      </c>
    </row>
    <row r="1287" spans="16:18" x14ac:dyDescent="0.2">
      <c r="P1287" s="63">
        <v>1284</v>
      </c>
      <c r="Q1287" s="63">
        <v>2</v>
      </c>
      <c r="R1287" s="63" t="s">
        <v>13</v>
      </c>
    </row>
    <row r="1288" spans="16:18" x14ac:dyDescent="0.2">
      <c r="P1288" s="63">
        <v>1285</v>
      </c>
      <c r="Q1288" s="63">
        <v>46</v>
      </c>
      <c r="R1288" s="63" t="s">
        <v>13</v>
      </c>
    </row>
    <row r="1289" spans="16:18" x14ac:dyDescent="0.2">
      <c r="P1289" s="63">
        <v>1286</v>
      </c>
      <c r="Q1289" s="63">
        <v>6</v>
      </c>
      <c r="R1289" s="63">
        <v>5</v>
      </c>
    </row>
    <row r="1290" spans="16:18" x14ac:dyDescent="0.2">
      <c r="P1290" s="63">
        <v>1287</v>
      </c>
      <c r="Q1290" s="63">
        <v>49</v>
      </c>
      <c r="R1290" s="63" t="s">
        <v>13</v>
      </c>
    </row>
    <row r="1291" spans="16:18" x14ac:dyDescent="0.2">
      <c r="P1291" s="63">
        <v>1288</v>
      </c>
      <c r="Q1291" s="63">
        <v>36</v>
      </c>
      <c r="R1291" s="63">
        <v>5</v>
      </c>
    </row>
    <row r="1292" spans="16:18" x14ac:dyDescent="0.2">
      <c r="P1292" s="63">
        <v>1289</v>
      </c>
      <c r="Q1292" s="63">
        <v>47</v>
      </c>
      <c r="R1292" s="63" t="s">
        <v>13</v>
      </c>
    </row>
    <row r="1293" spans="16:18" x14ac:dyDescent="0.2">
      <c r="P1293" s="63">
        <v>1290</v>
      </c>
      <c r="Q1293" s="63">
        <v>15</v>
      </c>
      <c r="R1293" s="63">
        <v>1</v>
      </c>
    </row>
    <row r="1294" spans="16:18" x14ac:dyDescent="0.2">
      <c r="P1294" s="63">
        <v>1291</v>
      </c>
      <c r="Q1294" s="63">
        <v>1</v>
      </c>
      <c r="R1294" s="63">
        <v>5</v>
      </c>
    </row>
    <row r="1295" spans="16:18" x14ac:dyDescent="0.2">
      <c r="P1295" s="63">
        <v>1292</v>
      </c>
      <c r="Q1295" s="63">
        <v>44</v>
      </c>
      <c r="R1295" s="63">
        <v>5</v>
      </c>
    </row>
    <row r="1296" spans="16:18" x14ac:dyDescent="0.2">
      <c r="P1296" s="63">
        <v>1293</v>
      </c>
      <c r="Q1296" s="63">
        <v>39</v>
      </c>
      <c r="R1296" s="63" t="s">
        <v>13</v>
      </c>
    </row>
    <row r="1297" spans="16:18" x14ac:dyDescent="0.2">
      <c r="P1297" s="63">
        <v>1294</v>
      </c>
      <c r="Q1297" s="63">
        <v>32</v>
      </c>
      <c r="R1297" s="63" t="s">
        <v>13</v>
      </c>
    </row>
    <row r="1298" spans="16:18" x14ac:dyDescent="0.2">
      <c r="P1298" s="63">
        <v>1295</v>
      </c>
      <c r="Q1298" s="63">
        <v>10</v>
      </c>
      <c r="R1298" s="63" t="s">
        <v>13</v>
      </c>
    </row>
    <row r="1299" spans="16:18" x14ac:dyDescent="0.2">
      <c r="P1299" s="63">
        <v>1296</v>
      </c>
      <c r="Q1299" s="63">
        <v>4</v>
      </c>
      <c r="R1299" s="63">
        <v>5</v>
      </c>
    </row>
    <row r="1300" spans="16:18" x14ac:dyDescent="0.2">
      <c r="P1300" s="63">
        <v>1297</v>
      </c>
      <c r="Q1300" s="63">
        <v>2</v>
      </c>
      <c r="R1300" s="63" t="s">
        <v>13</v>
      </c>
    </row>
    <row r="1301" spans="16:18" x14ac:dyDescent="0.2">
      <c r="P1301" s="63">
        <v>1298</v>
      </c>
      <c r="Q1301" s="63">
        <v>1</v>
      </c>
      <c r="R1301" s="63">
        <v>5</v>
      </c>
    </row>
    <row r="1302" spans="16:18" x14ac:dyDescent="0.2">
      <c r="P1302" s="63">
        <v>1299</v>
      </c>
      <c r="Q1302" s="63">
        <v>15</v>
      </c>
      <c r="R1302" s="63">
        <v>2</v>
      </c>
    </row>
    <row r="1303" spans="16:18" x14ac:dyDescent="0.2">
      <c r="P1303" s="63">
        <v>1300</v>
      </c>
      <c r="Q1303" s="63">
        <v>48</v>
      </c>
      <c r="R1303" s="63">
        <v>5</v>
      </c>
    </row>
    <row r="1304" spans="16:18" x14ac:dyDescent="0.2">
      <c r="P1304" s="63">
        <v>1301</v>
      </c>
      <c r="Q1304" s="63">
        <v>26</v>
      </c>
      <c r="R1304" s="63">
        <v>5</v>
      </c>
    </row>
    <row r="1305" spans="16:18" x14ac:dyDescent="0.2">
      <c r="P1305" s="63">
        <v>1302</v>
      </c>
      <c r="Q1305" s="63">
        <v>34</v>
      </c>
      <c r="R1305" s="63" t="s">
        <v>13</v>
      </c>
    </row>
    <row r="1306" spans="16:18" x14ac:dyDescent="0.2">
      <c r="P1306" s="63">
        <v>1303</v>
      </c>
      <c r="Q1306" s="63">
        <v>1</v>
      </c>
      <c r="R1306" s="63">
        <v>5</v>
      </c>
    </row>
    <row r="1307" spans="16:18" x14ac:dyDescent="0.2">
      <c r="P1307" s="63">
        <v>1304</v>
      </c>
      <c r="Q1307" s="63">
        <v>45</v>
      </c>
      <c r="R1307" s="63">
        <v>5</v>
      </c>
    </row>
    <row r="1308" spans="16:18" x14ac:dyDescent="0.2">
      <c r="P1308" s="63">
        <v>1305</v>
      </c>
      <c r="Q1308" s="63">
        <v>38</v>
      </c>
      <c r="R1308" s="63" t="s">
        <v>13</v>
      </c>
    </row>
    <row r="1309" spans="16:18" x14ac:dyDescent="0.2">
      <c r="P1309" s="63">
        <v>1306</v>
      </c>
      <c r="Q1309" s="63">
        <v>19</v>
      </c>
      <c r="R1309" s="63">
        <v>5</v>
      </c>
    </row>
    <row r="1310" spans="16:18" x14ac:dyDescent="0.2">
      <c r="P1310" s="63">
        <v>1307</v>
      </c>
      <c r="Q1310" s="63">
        <v>41</v>
      </c>
      <c r="R1310" s="63" t="s">
        <v>13</v>
      </c>
    </row>
    <row r="1311" spans="16:18" x14ac:dyDescent="0.2">
      <c r="P1311" s="63">
        <v>1308</v>
      </c>
      <c r="Q1311" s="63">
        <v>26</v>
      </c>
      <c r="R1311" s="63" t="s">
        <v>13</v>
      </c>
    </row>
    <row r="1312" spans="16:18" x14ac:dyDescent="0.2">
      <c r="P1312" s="63">
        <v>1309</v>
      </c>
      <c r="Q1312" s="63">
        <v>24</v>
      </c>
      <c r="R1312" s="63">
        <v>5</v>
      </c>
    </row>
    <row r="1313" spans="16:18" x14ac:dyDescent="0.2">
      <c r="P1313" s="63">
        <v>1310</v>
      </c>
      <c r="Q1313" s="63">
        <v>39</v>
      </c>
      <c r="R1313" s="63" t="s">
        <v>13</v>
      </c>
    </row>
    <row r="1314" spans="16:18" x14ac:dyDescent="0.2">
      <c r="P1314" s="63">
        <v>1311</v>
      </c>
      <c r="Q1314" s="63">
        <v>35</v>
      </c>
      <c r="R1314" s="63" t="s">
        <v>13</v>
      </c>
    </row>
    <row r="1315" spans="16:18" x14ac:dyDescent="0.2">
      <c r="P1315" s="63">
        <v>1312</v>
      </c>
      <c r="Q1315" s="63">
        <v>13</v>
      </c>
      <c r="R1315" s="63" t="s">
        <v>13</v>
      </c>
    </row>
    <row r="1316" spans="16:18" x14ac:dyDescent="0.2">
      <c r="P1316" s="63">
        <v>1313</v>
      </c>
      <c r="Q1316" s="63">
        <v>24</v>
      </c>
      <c r="R1316" s="63" t="s">
        <v>13</v>
      </c>
    </row>
    <row r="1317" spans="16:18" x14ac:dyDescent="0.2">
      <c r="P1317" s="63">
        <v>1314</v>
      </c>
      <c r="Q1317" s="63">
        <v>39</v>
      </c>
      <c r="R1317" s="63" t="s">
        <v>13</v>
      </c>
    </row>
    <row r="1318" spans="16:18" x14ac:dyDescent="0.2">
      <c r="P1318" s="63">
        <v>1315</v>
      </c>
      <c r="Q1318" s="63">
        <v>43</v>
      </c>
      <c r="R1318" s="63" t="s">
        <v>13</v>
      </c>
    </row>
    <row r="1319" spans="16:18" x14ac:dyDescent="0.2">
      <c r="P1319" s="63">
        <v>1316</v>
      </c>
      <c r="Q1319" s="63">
        <v>10</v>
      </c>
      <c r="R1319" s="63">
        <v>4</v>
      </c>
    </row>
    <row r="1320" spans="16:18" x14ac:dyDescent="0.2">
      <c r="P1320" s="63">
        <v>1317</v>
      </c>
      <c r="Q1320" s="63">
        <v>1</v>
      </c>
      <c r="R1320" s="63">
        <v>5</v>
      </c>
    </row>
    <row r="1321" spans="16:18" x14ac:dyDescent="0.2">
      <c r="P1321" s="63">
        <v>1318</v>
      </c>
      <c r="Q1321" s="63">
        <v>10</v>
      </c>
      <c r="R1321" s="63" t="s">
        <v>13</v>
      </c>
    </row>
    <row r="1322" spans="16:18" x14ac:dyDescent="0.2">
      <c r="P1322" s="63">
        <v>1319</v>
      </c>
      <c r="Q1322" s="63">
        <v>41</v>
      </c>
      <c r="R1322" s="63" t="s">
        <v>13</v>
      </c>
    </row>
    <row r="1323" spans="16:18" x14ac:dyDescent="0.2">
      <c r="P1323" s="63">
        <v>1320</v>
      </c>
      <c r="Q1323" s="63">
        <v>29</v>
      </c>
      <c r="R1323" s="63">
        <v>5</v>
      </c>
    </row>
    <row r="1324" spans="16:18" x14ac:dyDescent="0.2">
      <c r="P1324" s="63">
        <v>1321</v>
      </c>
      <c r="Q1324" s="63">
        <v>40</v>
      </c>
      <c r="R1324" s="63" t="s">
        <v>13</v>
      </c>
    </row>
    <row r="1325" spans="16:18" x14ac:dyDescent="0.2">
      <c r="P1325" s="63">
        <v>1322</v>
      </c>
      <c r="Q1325" s="63">
        <v>9</v>
      </c>
      <c r="R1325" s="63" t="s">
        <v>13</v>
      </c>
    </row>
    <row r="1326" spans="16:18" x14ac:dyDescent="0.2">
      <c r="P1326" s="63">
        <v>1323</v>
      </c>
      <c r="Q1326" s="63">
        <v>29</v>
      </c>
      <c r="R1326" s="63">
        <v>5</v>
      </c>
    </row>
    <row r="1327" spans="16:18" x14ac:dyDescent="0.2">
      <c r="P1327" s="63">
        <v>1324</v>
      </c>
      <c r="Q1327" s="63">
        <v>34</v>
      </c>
      <c r="R1327" s="63">
        <v>5</v>
      </c>
    </row>
    <row r="1328" spans="16:18" x14ac:dyDescent="0.2">
      <c r="P1328" s="63">
        <v>1325</v>
      </c>
      <c r="Q1328" s="63">
        <v>22</v>
      </c>
      <c r="R1328" s="63">
        <v>5</v>
      </c>
    </row>
    <row r="1329" spans="16:18" x14ac:dyDescent="0.2">
      <c r="P1329" s="63">
        <v>1326</v>
      </c>
      <c r="Q1329" s="63">
        <v>21</v>
      </c>
      <c r="R1329" s="63" t="s">
        <v>13</v>
      </c>
    </row>
    <row r="1330" spans="16:18" x14ac:dyDescent="0.2">
      <c r="P1330" s="63">
        <v>1327</v>
      </c>
      <c r="Q1330" s="63">
        <v>13</v>
      </c>
      <c r="R1330" s="63" t="s">
        <v>13</v>
      </c>
    </row>
    <row r="1331" spans="16:18" x14ac:dyDescent="0.2">
      <c r="P1331" s="63">
        <v>1328</v>
      </c>
      <c r="Q1331" s="63">
        <v>8</v>
      </c>
      <c r="R1331" s="63" t="s">
        <v>13</v>
      </c>
    </row>
    <row r="1332" spans="16:18" x14ac:dyDescent="0.2">
      <c r="P1332" s="63">
        <v>1329</v>
      </c>
      <c r="Q1332" s="63">
        <v>46</v>
      </c>
      <c r="R1332" s="63" t="s">
        <v>13</v>
      </c>
    </row>
    <row r="1333" spans="16:18" x14ac:dyDescent="0.2">
      <c r="P1333" s="63">
        <v>1330</v>
      </c>
      <c r="Q1333" s="63">
        <v>3</v>
      </c>
      <c r="R1333" s="63">
        <v>5</v>
      </c>
    </row>
    <row r="1334" spans="16:18" x14ac:dyDescent="0.2">
      <c r="P1334" s="63">
        <v>1331</v>
      </c>
      <c r="Q1334" s="63">
        <v>36</v>
      </c>
      <c r="R1334" s="63">
        <v>5</v>
      </c>
    </row>
    <row r="1335" spans="16:18" x14ac:dyDescent="0.2">
      <c r="P1335" s="63">
        <v>1332</v>
      </c>
      <c r="Q1335" s="63">
        <v>8</v>
      </c>
      <c r="R1335" s="63" t="s">
        <v>13</v>
      </c>
    </row>
    <row r="1336" spans="16:18" x14ac:dyDescent="0.2">
      <c r="P1336" s="63">
        <v>1333</v>
      </c>
      <c r="Q1336" s="63">
        <v>35</v>
      </c>
      <c r="R1336" s="63">
        <v>5</v>
      </c>
    </row>
    <row r="1337" spans="16:18" x14ac:dyDescent="0.2">
      <c r="P1337" s="63">
        <v>1334</v>
      </c>
      <c r="Q1337" s="63">
        <v>42</v>
      </c>
      <c r="R1337" s="63" t="s">
        <v>13</v>
      </c>
    </row>
    <row r="1338" spans="16:18" x14ac:dyDescent="0.2">
      <c r="P1338" s="63">
        <v>1335</v>
      </c>
      <c r="Q1338" s="63">
        <v>15</v>
      </c>
      <c r="R1338" s="63">
        <v>2</v>
      </c>
    </row>
    <row r="1339" spans="16:18" x14ac:dyDescent="0.2">
      <c r="P1339" s="63">
        <v>1336</v>
      </c>
      <c r="Q1339" s="63">
        <v>39</v>
      </c>
      <c r="R1339" s="63">
        <v>2</v>
      </c>
    </row>
    <row r="1340" spans="16:18" x14ac:dyDescent="0.2">
      <c r="P1340" s="63">
        <v>1337</v>
      </c>
      <c r="Q1340" s="63">
        <v>22</v>
      </c>
      <c r="R1340" s="63">
        <v>5</v>
      </c>
    </row>
    <row r="1341" spans="16:18" x14ac:dyDescent="0.2">
      <c r="P1341" s="63">
        <v>1338</v>
      </c>
      <c r="Q1341" s="63">
        <v>2</v>
      </c>
      <c r="R1341" s="63">
        <v>2</v>
      </c>
    </row>
    <row r="1342" spans="16:18" x14ac:dyDescent="0.2">
      <c r="P1342" s="63">
        <v>1339</v>
      </c>
      <c r="Q1342" s="63">
        <v>45</v>
      </c>
      <c r="R1342" s="63">
        <v>4</v>
      </c>
    </row>
    <row r="1343" spans="16:18" x14ac:dyDescent="0.2">
      <c r="P1343" s="63">
        <v>1340</v>
      </c>
      <c r="Q1343" s="63">
        <v>30</v>
      </c>
      <c r="R1343" s="63" t="s">
        <v>13</v>
      </c>
    </row>
    <row r="1344" spans="16:18" x14ac:dyDescent="0.2">
      <c r="P1344" s="63">
        <v>1341</v>
      </c>
      <c r="Q1344" s="63">
        <v>3</v>
      </c>
      <c r="R1344" s="63">
        <v>5</v>
      </c>
    </row>
    <row r="1345" spans="16:18" x14ac:dyDescent="0.2">
      <c r="P1345" s="63">
        <v>1342</v>
      </c>
      <c r="Q1345" s="63">
        <v>22</v>
      </c>
      <c r="R1345" s="63">
        <v>5</v>
      </c>
    </row>
    <row r="1346" spans="16:18" x14ac:dyDescent="0.2">
      <c r="P1346" s="63">
        <v>1343</v>
      </c>
      <c r="Q1346" s="63">
        <v>4</v>
      </c>
      <c r="R1346" s="63">
        <v>5</v>
      </c>
    </row>
    <row r="1347" spans="16:18" x14ac:dyDescent="0.2">
      <c r="P1347" s="63">
        <v>1344</v>
      </c>
      <c r="Q1347" s="63">
        <v>13</v>
      </c>
      <c r="R1347" s="63">
        <v>2</v>
      </c>
    </row>
    <row r="1348" spans="16:18" x14ac:dyDescent="0.2">
      <c r="P1348" s="63">
        <v>1345</v>
      </c>
      <c r="Q1348" s="63">
        <v>22</v>
      </c>
      <c r="R1348" s="63">
        <v>5</v>
      </c>
    </row>
    <row r="1349" spans="16:18" x14ac:dyDescent="0.2">
      <c r="P1349" s="63">
        <v>1346</v>
      </c>
      <c r="Q1349" s="63">
        <v>14</v>
      </c>
      <c r="R1349" s="63">
        <v>5</v>
      </c>
    </row>
    <row r="1350" spans="16:18" x14ac:dyDescent="0.2">
      <c r="P1350" s="63">
        <v>1347</v>
      </c>
      <c r="Q1350" s="63">
        <v>39</v>
      </c>
      <c r="R1350" s="63">
        <v>5</v>
      </c>
    </row>
    <row r="1351" spans="16:18" x14ac:dyDescent="0.2">
      <c r="P1351" s="63">
        <v>1348</v>
      </c>
      <c r="Q1351" s="63">
        <v>46</v>
      </c>
      <c r="R1351" s="63" t="s">
        <v>13</v>
      </c>
    </row>
    <row r="1352" spans="16:18" x14ac:dyDescent="0.2">
      <c r="P1352" s="63">
        <v>1349</v>
      </c>
      <c r="Q1352" s="63">
        <v>1</v>
      </c>
      <c r="R1352" s="63">
        <v>5</v>
      </c>
    </row>
    <row r="1353" spans="16:18" x14ac:dyDescent="0.2">
      <c r="P1353" s="63">
        <v>1350</v>
      </c>
      <c r="Q1353" s="63">
        <v>50</v>
      </c>
      <c r="R1353" s="63" t="s">
        <v>13</v>
      </c>
    </row>
    <row r="1354" spans="16:18" x14ac:dyDescent="0.2">
      <c r="P1354" s="63">
        <v>1351</v>
      </c>
      <c r="Q1354" s="63">
        <v>30</v>
      </c>
      <c r="R1354" s="63" t="s">
        <v>13</v>
      </c>
    </row>
    <row r="1355" spans="16:18" x14ac:dyDescent="0.2">
      <c r="P1355" s="63">
        <v>1352</v>
      </c>
      <c r="Q1355" s="63">
        <v>3</v>
      </c>
      <c r="R1355" s="63" t="s">
        <v>13</v>
      </c>
    </row>
    <row r="1356" spans="16:18" x14ac:dyDescent="0.2">
      <c r="P1356" s="63">
        <v>1353</v>
      </c>
      <c r="Q1356" s="63">
        <v>23</v>
      </c>
      <c r="R1356" s="63">
        <v>5</v>
      </c>
    </row>
    <row r="1357" spans="16:18" x14ac:dyDescent="0.2">
      <c r="P1357" s="63">
        <v>1354</v>
      </c>
      <c r="Q1357" s="63">
        <v>32</v>
      </c>
      <c r="R1357" s="63" t="s">
        <v>13</v>
      </c>
    </row>
    <row r="1358" spans="16:18" x14ac:dyDescent="0.2">
      <c r="P1358" s="63">
        <v>1355</v>
      </c>
      <c r="Q1358" s="63">
        <v>42</v>
      </c>
      <c r="R1358" s="63" t="s">
        <v>13</v>
      </c>
    </row>
    <row r="1359" spans="16:18" x14ac:dyDescent="0.2">
      <c r="P1359" s="63">
        <v>1356</v>
      </c>
      <c r="Q1359" s="63">
        <v>30</v>
      </c>
      <c r="R1359" s="63" t="s">
        <v>13</v>
      </c>
    </row>
    <row r="1360" spans="16:18" x14ac:dyDescent="0.2">
      <c r="P1360" s="63">
        <v>1357</v>
      </c>
      <c r="Q1360" s="63">
        <v>12</v>
      </c>
      <c r="R1360" s="63">
        <v>2</v>
      </c>
    </row>
    <row r="1361" spans="16:18" x14ac:dyDescent="0.2">
      <c r="P1361" s="63">
        <v>1358</v>
      </c>
      <c r="Q1361" s="63">
        <v>21</v>
      </c>
      <c r="R1361" s="63" t="s">
        <v>13</v>
      </c>
    </row>
    <row r="1362" spans="16:18" x14ac:dyDescent="0.2">
      <c r="P1362" s="63">
        <v>1359</v>
      </c>
      <c r="Q1362" s="63">
        <v>40</v>
      </c>
      <c r="R1362" s="63" t="s">
        <v>13</v>
      </c>
    </row>
    <row r="1363" spans="16:18" x14ac:dyDescent="0.2">
      <c r="P1363" s="63">
        <v>1360</v>
      </c>
      <c r="Q1363" s="63">
        <v>2</v>
      </c>
      <c r="R1363" s="63" t="s">
        <v>13</v>
      </c>
    </row>
    <row r="1364" spans="16:18" x14ac:dyDescent="0.2">
      <c r="P1364" s="63">
        <v>1361</v>
      </c>
      <c r="Q1364" s="63">
        <v>50</v>
      </c>
      <c r="R1364" s="63" t="s">
        <v>13</v>
      </c>
    </row>
    <row r="1365" spans="16:18" x14ac:dyDescent="0.2">
      <c r="P1365" s="63">
        <v>1362</v>
      </c>
      <c r="Q1365" s="63">
        <v>32</v>
      </c>
      <c r="R1365" s="63" t="s">
        <v>13</v>
      </c>
    </row>
    <row r="1366" spans="16:18" x14ac:dyDescent="0.2">
      <c r="P1366" s="63">
        <v>1363</v>
      </c>
      <c r="Q1366" s="63">
        <v>26</v>
      </c>
      <c r="R1366" s="63" t="s">
        <v>13</v>
      </c>
    </row>
    <row r="1367" spans="16:18" x14ac:dyDescent="0.2">
      <c r="P1367" s="63">
        <v>1364</v>
      </c>
      <c r="Q1367" s="63">
        <v>26</v>
      </c>
      <c r="R1367" s="63">
        <v>2</v>
      </c>
    </row>
    <row r="1368" spans="16:18" x14ac:dyDescent="0.2">
      <c r="P1368" s="63">
        <v>1365</v>
      </c>
      <c r="Q1368" s="63">
        <v>46</v>
      </c>
      <c r="R1368" s="63">
        <v>1</v>
      </c>
    </row>
    <row r="1369" spans="16:18" x14ac:dyDescent="0.2">
      <c r="P1369" s="63">
        <v>1366</v>
      </c>
      <c r="Q1369" s="63">
        <v>48</v>
      </c>
      <c r="R1369" s="63">
        <v>5</v>
      </c>
    </row>
    <row r="1370" spans="16:18" x14ac:dyDescent="0.2">
      <c r="P1370" s="63">
        <v>1367</v>
      </c>
      <c r="Q1370" s="63">
        <v>15</v>
      </c>
      <c r="R1370" s="63">
        <v>5</v>
      </c>
    </row>
    <row r="1371" spans="16:18" x14ac:dyDescent="0.2">
      <c r="P1371" s="63">
        <v>1368</v>
      </c>
      <c r="Q1371" s="63">
        <v>14</v>
      </c>
      <c r="R1371" s="63">
        <v>4</v>
      </c>
    </row>
    <row r="1372" spans="16:18" x14ac:dyDescent="0.2">
      <c r="P1372" s="63">
        <v>1369</v>
      </c>
      <c r="Q1372" s="63">
        <v>9</v>
      </c>
      <c r="R1372" s="63">
        <v>5</v>
      </c>
    </row>
    <row r="1373" spans="16:18" x14ac:dyDescent="0.2">
      <c r="P1373" s="63">
        <v>1370</v>
      </c>
      <c r="Q1373" s="63">
        <v>49</v>
      </c>
      <c r="R1373" s="63" t="s">
        <v>13</v>
      </c>
    </row>
    <row r="1374" spans="16:18" x14ac:dyDescent="0.2">
      <c r="P1374" s="63">
        <v>1371</v>
      </c>
      <c r="Q1374" s="63">
        <v>44</v>
      </c>
      <c r="R1374" s="63">
        <v>4</v>
      </c>
    </row>
    <row r="1375" spans="16:18" x14ac:dyDescent="0.2">
      <c r="P1375" s="63">
        <v>1372</v>
      </c>
      <c r="Q1375" s="63">
        <v>50</v>
      </c>
      <c r="R1375" s="63" t="s">
        <v>13</v>
      </c>
    </row>
    <row r="1376" spans="16:18" x14ac:dyDescent="0.2">
      <c r="P1376" s="63">
        <v>1373</v>
      </c>
      <c r="Q1376" s="63">
        <v>32</v>
      </c>
      <c r="R1376" s="63">
        <v>5</v>
      </c>
    </row>
    <row r="1377" spans="16:18" x14ac:dyDescent="0.2">
      <c r="P1377" s="63">
        <v>1374</v>
      </c>
      <c r="Q1377" s="63">
        <v>31</v>
      </c>
      <c r="R1377" s="63" t="s">
        <v>13</v>
      </c>
    </row>
    <row r="1378" spans="16:18" x14ac:dyDescent="0.2">
      <c r="P1378" s="63">
        <v>1375</v>
      </c>
      <c r="Q1378" s="63">
        <v>35</v>
      </c>
      <c r="R1378" s="63">
        <v>5</v>
      </c>
    </row>
    <row r="1379" spans="16:18" x14ac:dyDescent="0.2">
      <c r="P1379" s="63">
        <v>1376</v>
      </c>
      <c r="Q1379" s="63">
        <v>41</v>
      </c>
      <c r="R1379" s="63" t="s">
        <v>13</v>
      </c>
    </row>
    <row r="1380" spans="16:18" x14ac:dyDescent="0.2">
      <c r="P1380" s="63">
        <v>1377</v>
      </c>
      <c r="Q1380" s="63">
        <v>42</v>
      </c>
      <c r="R1380" s="63" t="s">
        <v>13</v>
      </c>
    </row>
    <row r="1381" spans="16:18" x14ac:dyDescent="0.2">
      <c r="P1381" s="63">
        <v>1378</v>
      </c>
      <c r="Q1381" s="63">
        <v>32</v>
      </c>
      <c r="R1381" s="63" t="s">
        <v>13</v>
      </c>
    </row>
    <row r="1382" spans="16:18" x14ac:dyDescent="0.2">
      <c r="P1382" s="63">
        <v>1379</v>
      </c>
      <c r="Q1382" s="63">
        <v>26</v>
      </c>
      <c r="R1382" s="63" t="s">
        <v>13</v>
      </c>
    </row>
    <row r="1383" spans="16:18" x14ac:dyDescent="0.2">
      <c r="P1383" s="63">
        <v>1380</v>
      </c>
      <c r="Q1383" s="63">
        <v>49</v>
      </c>
      <c r="R1383" s="63">
        <v>2</v>
      </c>
    </row>
    <row r="1384" spans="16:18" x14ac:dyDescent="0.2">
      <c r="P1384" s="63">
        <v>1381</v>
      </c>
      <c r="Q1384" s="63">
        <v>31</v>
      </c>
      <c r="R1384" s="63">
        <v>5</v>
      </c>
    </row>
    <row r="1385" spans="16:18" x14ac:dyDescent="0.2">
      <c r="P1385" s="63">
        <v>1382</v>
      </c>
      <c r="Q1385" s="63">
        <v>34</v>
      </c>
      <c r="R1385" s="63">
        <v>5</v>
      </c>
    </row>
    <row r="1386" spans="16:18" x14ac:dyDescent="0.2">
      <c r="P1386" s="63">
        <v>1383</v>
      </c>
      <c r="Q1386" s="63">
        <v>8</v>
      </c>
      <c r="R1386" s="63">
        <v>2</v>
      </c>
    </row>
    <row r="1387" spans="16:18" x14ac:dyDescent="0.2">
      <c r="P1387" s="63">
        <v>1384</v>
      </c>
      <c r="Q1387" s="63">
        <v>19</v>
      </c>
      <c r="R1387" s="63">
        <v>5</v>
      </c>
    </row>
    <row r="1388" spans="16:18" x14ac:dyDescent="0.2">
      <c r="P1388" s="63">
        <v>1385</v>
      </c>
      <c r="Q1388" s="63">
        <v>50</v>
      </c>
      <c r="R1388" s="63" t="s">
        <v>13</v>
      </c>
    </row>
    <row r="1389" spans="16:18" x14ac:dyDescent="0.2">
      <c r="P1389" s="63">
        <v>1386</v>
      </c>
      <c r="Q1389" s="63">
        <v>12</v>
      </c>
      <c r="R1389" s="63" t="s">
        <v>13</v>
      </c>
    </row>
    <row r="1390" spans="16:18" x14ac:dyDescent="0.2">
      <c r="P1390" s="63">
        <v>1387</v>
      </c>
      <c r="Q1390" s="63">
        <v>50</v>
      </c>
      <c r="R1390" s="63" t="s">
        <v>13</v>
      </c>
    </row>
    <row r="1391" spans="16:18" x14ac:dyDescent="0.2">
      <c r="P1391" s="63">
        <v>1388</v>
      </c>
      <c r="Q1391" s="63">
        <v>18</v>
      </c>
      <c r="R1391" s="63">
        <v>4</v>
      </c>
    </row>
    <row r="1392" spans="16:18" x14ac:dyDescent="0.2">
      <c r="P1392" s="63">
        <v>1389</v>
      </c>
      <c r="Q1392" s="63">
        <v>30</v>
      </c>
      <c r="R1392" s="63" t="s">
        <v>13</v>
      </c>
    </row>
    <row r="1393" spans="16:18" x14ac:dyDescent="0.2">
      <c r="P1393" s="63">
        <v>1390</v>
      </c>
      <c r="Q1393" s="63">
        <v>2</v>
      </c>
      <c r="R1393" s="63">
        <v>2</v>
      </c>
    </row>
    <row r="1394" spans="16:18" x14ac:dyDescent="0.2">
      <c r="P1394" s="63">
        <v>1391</v>
      </c>
      <c r="Q1394" s="63">
        <v>32</v>
      </c>
      <c r="R1394" s="63" t="s">
        <v>13</v>
      </c>
    </row>
    <row r="1395" spans="16:18" x14ac:dyDescent="0.2">
      <c r="P1395" s="63">
        <v>1392</v>
      </c>
      <c r="Q1395" s="63">
        <v>27</v>
      </c>
      <c r="R1395" s="63">
        <v>5</v>
      </c>
    </row>
    <row r="1396" spans="16:18" x14ac:dyDescent="0.2">
      <c r="P1396" s="63">
        <v>1393</v>
      </c>
      <c r="Q1396" s="63">
        <v>15</v>
      </c>
      <c r="R1396" s="63" t="s">
        <v>13</v>
      </c>
    </row>
    <row r="1397" spans="16:18" x14ac:dyDescent="0.2">
      <c r="P1397" s="63">
        <v>1394</v>
      </c>
      <c r="Q1397" s="63">
        <v>43</v>
      </c>
      <c r="R1397" s="63">
        <v>2</v>
      </c>
    </row>
    <row r="1398" spans="16:18" x14ac:dyDescent="0.2">
      <c r="P1398" s="63">
        <v>1395</v>
      </c>
      <c r="Q1398" s="63">
        <v>30</v>
      </c>
      <c r="R1398" s="63" t="s">
        <v>13</v>
      </c>
    </row>
    <row r="1399" spans="16:18" x14ac:dyDescent="0.2">
      <c r="P1399" s="63">
        <v>1396</v>
      </c>
      <c r="Q1399" s="68">
        <v>32</v>
      </c>
      <c r="R1399" s="63">
        <v>4</v>
      </c>
    </row>
    <row r="1400" spans="16:18" x14ac:dyDescent="0.2">
      <c r="P1400" s="63">
        <v>1397</v>
      </c>
      <c r="Q1400" s="63">
        <v>24</v>
      </c>
      <c r="R1400" s="63" t="s">
        <v>13</v>
      </c>
    </row>
    <row r="1401" spans="16:18" x14ac:dyDescent="0.2">
      <c r="P1401" s="63">
        <v>1398</v>
      </c>
      <c r="Q1401" s="63">
        <v>23</v>
      </c>
      <c r="R1401" s="63">
        <v>5</v>
      </c>
    </row>
    <row r="1402" spans="16:18" x14ac:dyDescent="0.2">
      <c r="P1402" s="63">
        <v>1399</v>
      </c>
      <c r="Q1402" s="63">
        <v>49</v>
      </c>
      <c r="R1402" s="63" t="s">
        <v>13</v>
      </c>
    </row>
    <row r="1403" spans="16:18" x14ac:dyDescent="0.2">
      <c r="P1403" s="63">
        <v>1400</v>
      </c>
      <c r="Q1403" s="63">
        <v>15</v>
      </c>
      <c r="R1403" s="63" t="s">
        <v>13</v>
      </c>
    </row>
    <row r="1404" spans="16:18" x14ac:dyDescent="0.2">
      <c r="P1404" s="63">
        <v>1401</v>
      </c>
      <c r="Q1404" s="63">
        <v>43</v>
      </c>
      <c r="R1404" s="63" t="s">
        <v>13</v>
      </c>
    </row>
    <row r="1405" spans="16:18" x14ac:dyDescent="0.2">
      <c r="P1405" s="63">
        <v>1402</v>
      </c>
      <c r="Q1405" s="63">
        <v>43</v>
      </c>
      <c r="R1405" s="63">
        <v>2</v>
      </c>
    </row>
    <row r="1406" spans="16:18" x14ac:dyDescent="0.2">
      <c r="P1406" s="63">
        <v>1403</v>
      </c>
      <c r="Q1406" s="63">
        <v>24</v>
      </c>
      <c r="R1406" s="63">
        <v>5</v>
      </c>
    </row>
    <row r="1407" spans="16:18" x14ac:dyDescent="0.2">
      <c r="P1407" s="63">
        <v>1404</v>
      </c>
      <c r="Q1407" s="63">
        <v>29</v>
      </c>
      <c r="R1407" s="63">
        <v>5</v>
      </c>
    </row>
    <row r="1408" spans="16:18" x14ac:dyDescent="0.2">
      <c r="P1408" s="63">
        <v>1405</v>
      </c>
      <c r="Q1408" s="63">
        <v>8</v>
      </c>
      <c r="R1408" s="63">
        <v>5</v>
      </c>
    </row>
    <row r="1409" spans="16:18" x14ac:dyDescent="0.2">
      <c r="P1409" s="63">
        <v>1406</v>
      </c>
      <c r="Q1409" s="63">
        <v>40</v>
      </c>
      <c r="R1409" s="63" t="s">
        <v>13</v>
      </c>
    </row>
    <row r="1410" spans="16:18" x14ac:dyDescent="0.2">
      <c r="P1410" s="63">
        <v>1407</v>
      </c>
      <c r="Q1410" s="63">
        <v>33</v>
      </c>
      <c r="R1410" s="63">
        <v>5</v>
      </c>
    </row>
    <row r="1411" spans="16:18" x14ac:dyDescent="0.2">
      <c r="P1411" s="63">
        <v>1408</v>
      </c>
      <c r="Q1411" s="63">
        <v>30</v>
      </c>
      <c r="R1411" s="63">
        <v>2</v>
      </c>
    </row>
    <row r="1412" spans="16:18" x14ac:dyDescent="0.2">
      <c r="P1412" s="63">
        <v>1409</v>
      </c>
      <c r="Q1412" s="63">
        <v>35</v>
      </c>
      <c r="R1412" s="63">
        <v>5</v>
      </c>
    </row>
    <row r="1413" spans="16:18" x14ac:dyDescent="0.2">
      <c r="P1413" s="63">
        <v>1410</v>
      </c>
      <c r="Q1413" s="63">
        <v>26</v>
      </c>
      <c r="R1413" s="63">
        <v>4</v>
      </c>
    </row>
    <row r="1414" spans="16:18" x14ac:dyDescent="0.2">
      <c r="P1414" s="63">
        <v>1411</v>
      </c>
      <c r="Q1414" s="63">
        <v>15</v>
      </c>
      <c r="R1414" s="63" t="s">
        <v>13</v>
      </c>
    </row>
    <row r="1415" spans="16:18" x14ac:dyDescent="0.2">
      <c r="P1415" s="63">
        <v>1412</v>
      </c>
      <c r="Q1415" s="63">
        <v>50</v>
      </c>
      <c r="R1415" s="63" t="s">
        <v>13</v>
      </c>
    </row>
    <row r="1416" spans="16:18" x14ac:dyDescent="0.2">
      <c r="P1416" s="63">
        <v>1413</v>
      </c>
      <c r="Q1416" s="63">
        <v>49</v>
      </c>
      <c r="R1416" s="63" t="s">
        <v>13</v>
      </c>
    </row>
    <row r="1417" spans="16:18" x14ac:dyDescent="0.2">
      <c r="P1417" s="63">
        <v>1414</v>
      </c>
      <c r="Q1417" s="63">
        <v>35</v>
      </c>
      <c r="R1417" s="63">
        <v>5</v>
      </c>
    </row>
    <row r="1418" spans="16:18" x14ac:dyDescent="0.2">
      <c r="P1418" s="63">
        <v>1415</v>
      </c>
      <c r="Q1418" s="63">
        <v>5</v>
      </c>
      <c r="R1418" s="63" t="s">
        <v>13</v>
      </c>
    </row>
    <row r="1419" spans="16:18" x14ac:dyDescent="0.2">
      <c r="P1419" s="63">
        <v>1416</v>
      </c>
      <c r="Q1419" s="63">
        <v>32</v>
      </c>
      <c r="R1419" s="63" t="s">
        <v>13</v>
      </c>
    </row>
    <row r="1420" spans="16:18" x14ac:dyDescent="0.2">
      <c r="P1420" s="63">
        <v>1417</v>
      </c>
      <c r="Q1420" s="63">
        <v>9</v>
      </c>
      <c r="R1420" s="63">
        <v>5</v>
      </c>
    </row>
    <row r="1421" spans="16:18" x14ac:dyDescent="0.2">
      <c r="P1421" s="63">
        <v>1418</v>
      </c>
      <c r="Q1421" s="63">
        <v>49</v>
      </c>
      <c r="R1421" s="63" t="s">
        <v>13</v>
      </c>
    </row>
    <row r="1422" spans="16:18" x14ac:dyDescent="0.2">
      <c r="P1422" s="63">
        <v>1419</v>
      </c>
      <c r="Q1422" s="63">
        <v>7</v>
      </c>
      <c r="R1422" s="63" t="s">
        <v>13</v>
      </c>
    </row>
    <row r="1423" spans="16:18" x14ac:dyDescent="0.2">
      <c r="P1423" s="63">
        <v>1420</v>
      </c>
      <c r="Q1423" s="63">
        <v>42</v>
      </c>
      <c r="R1423" s="63">
        <v>4</v>
      </c>
    </row>
    <row r="1424" spans="16:18" x14ac:dyDescent="0.2">
      <c r="P1424" s="63">
        <v>1421</v>
      </c>
      <c r="Q1424" s="63">
        <v>36</v>
      </c>
      <c r="R1424" s="63">
        <v>5</v>
      </c>
    </row>
    <row r="1425" spans="16:18" x14ac:dyDescent="0.2">
      <c r="P1425" s="63">
        <v>1422</v>
      </c>
      <c r="Q1425" s="63">
        <v>34</v>
      </c>
      <c r="R1425" s="63">
        <v>4</v>
      </c>
    </row>
    <row r="1426" spans="16:18" x14ac:dyDescent="0.2">
      <c r="P1426" s="63">
        <v>1423</v>
      </c>
      <c r="Q1426" s="63">
        <v>8</v>
      </c>
      <c r="R1426" s="63" t="s">
        <v>13</v>
      </c>
    </row>
    <row r="1427" spans="16:18" x14ac:dyDescent="0.2">
      <c r="P1427" s="63">
        <v>1424</v>
      </c>
      <c r="Q1427" s="63">
        <v>17</v>
      </c>
      <c r="R1427" s="63" t="s">
        <v>13</v>
      </c>
    </row>
    <row r="1428" spans="16:18" x14ac:dyDescent="0.2">
      <c r="P1428" s="63">
        <v>1425</v>
      </c>
      <c r="Q1428" s="63">
        <v>32</v>
      </c>
      <c r="R1428" s="63" t="s">
        <v>13</v>
      </c>
    </row>
    <row r="1429" spans="16:18" x14ac:dyDescent="0.2">
      <c r="P1429" s="63">
        <v>1426</v>
      </c>
      <c r="Q1429" s="63">
        <v>20</v>
      </c>
      <c r="R1429" s="63">
        <v>5</v>
      </c>
    </row>
    <row r="1430" spans="16:18" x14ac:dyDescent="0.2">
      <c r="P1430" s="63">
        <v>1427</v>
      </c>
      <c r="Q1430" s="63">
        <v>14</v>
      </c>
      <c r="R1430" s="63">
        <v>5</v>
      </c>
    </row>
    <row r="1431" spans="16:18" x14ac:dyDescent="0.2">
      <c r="P1431" s="63">
        <v>1428</v>
      </c>
      <c r="Q1431" s="63">
        <v>39</v>
      </c>
      <c r="R1431" s="63" t="s">
        <v>13</v>
      </c>
    </row>
    <row r="1432" spans="16:18" x14ac:dyDescent="0.2">
      <c r="P1432" s="63">
        <v>1429</v>
      </c>
      <c r="Q1432" s="63">
        <v>8</v>
      </c>
      <c r="R1432" s="63" t="s">
        <v>13</v>
      </c>
    </row>
    <row r="1433" spans="16:18" x14ac:dyDescent="0.2">
      <c r="P1433" s="63">
        <v>1430</v>
      </c>
      <c r="Q1433" s="63">
        <v>14</v>
      </c>
      <c r="R1433" s="63">
        <v>5</v>
      </c>
    </row>
    <row r="1434" spans="16:18" x14ac:dyDescent="0.2">
      <c r="P1434" s="63">
        <v>1431</v>
      </c>
      <c r="Q1434" s="63">
        <v>30</v>
      </c>
      <c r="R1434" s="63">
        <v>2</v>
      </c>
    </row>
    <row r="1435" spans="16:18" x14ac:dyDescent="0.2">
      <c r="P1435" s="63">
        <v>1432</v>
      </c>
      <c r="Q1435" s="63">
        <v>5</v>
      </c>
      <c r="R1435" s="63" t="s">
        <v>13</v>
      </c>
    </row>
    <row r="1436" spans="16:18" x14ac:dyDescent="0.2">
      <c r="P1436" s="63">
        <v>1433</v>
      </c>
      <c r="Q1436" s="63">
        <v>30</v>
      </c>
      <c r="R1436" s="63" t="s">
        <v>13</v>
      </c>
    </row>
    <row r="1437" spans="16:18" x14ac:dyDescent="0.2">
      <c r="P1437" s="63">
        <v>1434</v>
      </c>
      <c r="Q1437" s="63">
        <v>8</v>
      </c>
      <c r="R1437" s="63">
        <v>2</v>
      </c>
    </row>
    <row r="1438" spans="16:18" x14ac:dyDescent="0.2">
      <c r="P1438" s="63">
        <v>1435</v>
      </c>
      <c r="Q1438" s="63">
        <v>28</v>
      </c>
      <c r="R1438" s="63">
        <v>5</v>
      </c>
    </row>
    <row r="1439" spans="16:18" x14ac:dyDescent="0.2">
      <c r="P1439" s="63">
        <v>1436</v>
      </c>
      <c r="Q1439" s="63">
        <v>50</v>
      </c>
      <c r="R1439" s="63">
        <v>2</v>
      </c>
    </row>
    <row r="1440" spans="16:18" x14ac:dyDescent="0.2">
      <c r="P1440" s="63">
        <v>1437</v>
      </c>
      <c r="Q1440" s="63">
        <v>39</v>
      </c>
      <c r="R1440" s="63">
        <v>1</v>
      </c>
    </row>
    <row r="1441" spans="16:18" x14ac:dyDescent="0.2">
      <c r="P1441" s="63">
        <v>1438</v>
      </c>
      <c r="Q1441" s="63">
        <v>24</v>
      </c>
      <c r="R1441" s="63" t="s">
        <v>13</v>
      </c>
    </row>
    <row r="1442" spans="16:18" x14ac:dyDescent="0.2">
      <c r="P1442" s="63">
        <v>1439</v>
      </c>
      <c r="Q1442" s="63">
        <v>8</v>
      </c>
      <c r="R1442" s="63" t="s">
        <v>13</v>
      </c>
    </row>
    <row r="1443" spans="16:18" x14ac:dyDescent="0.2">
      <c r="P1443" s="63">
        <v>1440</v>
      </c>
      <c r="Q1443" s="63">
        <v>35</v>
      </c>
      <c r="R1443" s="63">
        <v>5</v>
      </c>
    </row>
    <row r="1444" spans="16:18" x14ac:dyDescent="0.2">
      <c r="P1444" s="63">
        <v>1441</v>
      </c>
      <c r="Q1444" s="63">
        <v>2</v>
      </c>
      <c r="R1444" s="63" t="s">
        <v>13</v>
      </c>
    </row>
    <row r="1445" spans="16:18" x14ac:dyDescent="0.2">
      <c r="P1445" s="63">
        <v>1442</v>
      </c>
      <c r="Q1445" s="63">
        <v>48</v>
      </c>
      <c r="R1445" s="63">
        <v>5</v>
      </c>
    </row>
    <row r="1446" spans="16:18" x14ac:dyDescent="0.2">
      <c r="P1446" s="63">
        <v>1443</v>
      </c>
      <c r="Q1446" s="63">
        <v>48</v>
      </c>
      <c r="R1446" s="63">
        <v>5</v>
      </c>
    </row>
    <row r="1447" spans="16:18" x14ac:dyDescent="0.2">
      <c r="P1447" s="63">
        <v>1444</v>
      </c>
      <c r="Q1447" s="63">
        <v>39</v>
      </c>
      <c r="R1447" s="63" t="s">
        <v>13</v>
      </c>
    </row>
    <row r="1448" spans="16:18" x14ac:dyDescent="0.2">
      <c r="P1448" s="63">
        <v>1445</v>
      </c>
      <c r="Q1448" s="63">
        <v>34</v>
      </c>
      <c r="R1448" s="63">
        <v>5</v>
      </c>
    </row>
    <row r="1449" spans="16:18" x14ac:dyDescent="0.2">
      <c r="P1449" s="63">
        <v>1446</v>
      </c>
      <c r="Q1449" s="63">
        <v>21</v>
      </c>
      <c r="R1449" s="63" t="s">
        <v>13</v>
      </c>
    </row>
    <row r="1450" spans="16:18" x14ac:dyDescent="0.2">
      <c r="P1450" s="63">
        <v>1447</v>
      </c>
      <c r="Q1450" s="63">
        <v>39</v>
      </c>
      <c r="R1450" s="63" t="s">
        <v>13</v>
      </c>
    </row>
    <row r="1451" spans="16:18" x14ac:dyDescent="0.2">
      <c r="P1451" s="63">
        <v>1448</v>
      </c>
      <c r="Q1451" s="63">
        <v>32</v>
      </c>
      <c r="R1451" s="63" t="s">
        <v>13</v>
      </c>
    </row>
    <row r="1452" spans="16:18" x14ac:dyDescent="0.2">
      <c r="P1452" s="63">
        <v>1449</v>
      </c>
      <c r="Q1452" s="63">
        <v>2</v>
      </c>
      <c r="R1452" s="63" t="s">
        <v>13</v>
      </c>
    </row>
    <row r="1453" spans="16:18" x14ac:dyDescent="0.2">
      <c r="P1453" s="63">
        <v>1450</v>
      </c>
      <c r="Q1453" s="63">
        <v>10</v>
      </c>
      <c r="R1453" s="63" t="s">
        <v>13</v>
      </c>
    </row>
    <row r="1454" spans="16:18" x14ac:dyDescent="0.2">
      <c r="P1454" s="63">
        <v>1451</v>
      </c>
      <c r="Q1454" s="63">
        <v>12</v>
      </c>
      <c r="R1454" s="63" t="s">
        <v>13</v>
      </c>
    </row>
    <row r="1455" spans="16:18" x14ac:dyDescent="0.2">
      <c r="P1455" s="63">
        <v>1452</v>
      </c>
      <c r="Q1455" s="63">
        <v>7</v>
      </c>
      <c r="R1455" s="63" t="s">
        <v>13</v>
      </c>
    </row>
    <row r="1456" spans="16:18" x14ac:dyDescent="0.2">
      <c r="P1456" s="63">
        <v>1453</v>
      </c>
      <c r="Q1456" s="63">
        <v>16</v>
      </c>
      <c r="R1456" s="63" t="s">
        <v>13</v>
      </c>
    </row>
    <row r="1457" spans="16:18" x14ac:dyDescent="0.2">
      <c r="P1457" s="63">
        <v>1454</v>
      </c>
      <c r="Q1457" s="63">
        <v>24</v>
      </c>
      <c r="R1457" s="63" t="s">
        <v>13</v>
      </c>
    </row>
    <row r="1458" spans="16:18" x14ac:dyDescent="0.2">
      <c r="P1458" s="63">
        <v>1455</v>
      </c>
      <c r="Q1458" s="63">
        <v>48</v>
      </c>
      <c r="R1458" s="63">
        <v>4</v>
      </c>
    </row>
    <row r="1459" spans="16:18" x14ac:dyDescent="0.2">
      <c r="P1459" s="63">
        <v>1456</v>
      </c>
      <c r="Q1459" s="63">
        <v>15</v>
      </c>
      <c r="R1459" s="63" t="s">
        <v>13</v>
      </c>
    </row>
    <row r="1460" spans="16:18" x14ac:dyDescent="0.2">
      <c r="P1460" s="63">
        <v>1457</v>
      </c>
      <c r="Q1460" s="63">
        <v>30</v>
      </c>
      <c r="R1460" s="63" t="s">
        <v>13</v>
      </c>
    </row>
    <row r="1461" spans="16:18" x14ac:dyDescent="0.2">
      <c r="P1461" s="63">
        <v>1458</v>
      </c>
      <c r="Q1461" s="63">
        <v>46</v>
      </c>
      <c r="R1461" s="63" t="s">
        <v>13</v>
      </c>
    </row>
    <row r="1462" spans="16:18" x14ac:dyDescent="0.2">
      <c r="P1462" s="63">
        <v>1459</v>
      </c>
      <c r="Q1462" s="63">
        <v>30</v>
      </c>
      <c r="R1462" s="63" t="s">
        <v>13</v>
      </c>
    </row>
    <row r="1463" spans="16:18" x14ac:dyDescent="0.2">
      <c r="P1463" s="63">
        <v>1460</v>
      </c>
      <c r="Q1463" s="63">
        <v>50</v>
      </c>
      <c r="R1463" s="63" t="s">
        <v>13</v>
      </c>
    </row>
    <row r="1464" spans="16:18" x14ac:dyDescent="0.2">
      <c r="P1464" s="63">
        <v>1461</v>
      </c>
      <c r="Q1464" s="63">
        <v>9</v>
      </c>
      <c r="R1464" s="63">
        <v>5</v>
      </c>
    </row>
    <row r="1465" spans="16:18" x14ac:dyDescent="0.2">
      <c r="P1465" s="63">
        <v>1462</v>
      </c>
      <c r="Q1465" s="63">
        <v>27</v>
      </c>
      <c r="R1465" s="63">
        <v>5</v>
      </c>
    </row>
    <row r="1466" spans="16:18" x14ac:dyDescent="0.2">
      <c r="P1466" s="63">
        <v>1463</v>
      </c>
      <c r="Q1466" s="63">
        <v>42</v>
      </c>
      <c r="R1466" s="63">
        <v>5</v>
      </c>
    </row>
    <row r="1467" spans="16:18" x14ac:dyDescent="0.2">
      <c r="P1467" s="63">
        <v>1464</v>
      </c>
      <c r="Q1467" s="63">
        <v>32</v>
      </c>
      <c r="R1467" s="63" t="s">
        <v>13</v>
      </c>
    </row>
    <row r="1468" spans="16:18" x14ac:dyDescent="0.2">
      <c r="P1468" s="63">
        <v>1465</v>
      </c>
      <c r="Q1468" s="63">
        <v>11</v>
      </c>
      <c r="R1468" s="63">
        <v>5</v>
      </c>
    </row>
    <row r="1469" spans="16:18" x14ac:dyDescent="0.2">
      <c r="P1469" s="63">
        <v>1466</v>
      </c>
      <c r="Q1469" s="63">
        <v>21</v>
      </c>
      <c r="R1469" s="63" t="s">
        <v>13</v>
      </c>
    </row>
    <row r="1470" spans="16:18" x14ac:dyDescent="0.2">
      <c r="P1470" s="63">
        <v>1467</v>
      </c>
      <c r="Q1470" s="63">
        <v>1</v>
      </c>
      <c r="R1470" s="63">
        <v>5</v>
      </c>
    </row>
    <row r="1471" spans="16:18" x14ac:dyDescent="0.2">
      <c r="P1471" s="63">
        <v>1468</v>
      </c>
      <c r="Q1471" s="63">
        <v>32</v>
      </c>
      <c r="R1471" s="63" t="s">
        <v>13</v>
      </c>
    </row>
    <row r="1472" spans="16:18" x14ac:dyDescent="0.2">
      <c r="P1472" s="63">
        <v>1469</v>
      </c>
      <c r="Q1472" s="63">
        <v>29</v>
      </c>
      <c r="R1472" s="63">
        <v>5</v>
      </c>
    </row>
    <row r="1473" spans="16:18" x14ac:dyDescent="0.2">
      <c r="P1473" s="63">
        <v>1470</v>
      </c>
      <c r="Q1473" s="63">
        <v>50</v>
      </c>
      <c r="R1473" s="63" t="s">
        <v>13</v>
      </c>
    </row>
    <row r="1474" spans="16:18" x14ac:dyDescent="0.2">
      <c r="P1474" s="63">
        <v>1471</v>
      </c>
      <c r="Q1474" s="63">
        <v>32</v>
      </c>
      <c r="R1474" s="63" t="s">
        <v>13</v>
      </c>
    </row>
    <row r="1475" spans="16:18" x14ac:dyDescent="0.2">
      <c r="P1475" s="63">
        <v>1472</v>
      </c>
      <c r="Q1475" s="63">
        <v>33</v>
      </c>
      <c r="R1475" s="63">
        <v>5</v>
      </c>
    </row>
    <row r="1476" spans="16:18" x14ac:dyDescent="0.2">
      <c r="P1476" s="63">
        <v>1473</v>
      </c>
      <c r="Q1476" s="63">
        <v>46</v>
      </c>
      <c r="R1476" s="63">
        <v>2</v>
      </c>
    </row>
    <row r="1477" spans="16:18" x14ac:dyDescent="0.2">
      <c r="P1477" s="63">
        <v>1474</v>
      </c>
      <c r="Q1477" s="63">
        <v>26</v>
      </c>
      <c r="R1477" s="63" t="s">
        <v>13</v>
      </c>
    </row>
    <row r="1478" spans="16:18" x14ac:dyDescent="0.2">
      <c r="P1478" s="63">
        <v>1475</v>
      </c>
      <c r="Q1478" s="63">
        <v>7</v>
      </c>
      <c r="R1478" s="63">
        <v>5</v>
      </c>
    </row>
    <row r="1479" spans="16:18" x14ac:dyDescent="0.2">
      <c r="P1479" s="63">
        <v>1476</v>
      </c>
      <c r="Q1479" s="63">
        <v>17</v>
      </c>
      <c r="R1479" s="63" t="s">
        <v>13</v>
      </c>
    </row>
    <row r="1480" spans="16:18" x14ac:dyDescent="0.2">
      <c r="P1480" s="63">
        <v>1477</v>
      </c>
      <c r="Q1480" s="63">
        <v>46</v>
      </c>
      <c r="R1480" s="63" t="s">
        <v>13</v>
      </c>
    </row>
    <row r="1481" spans="16:18" x14ac:dyDescent="0.2">
      <c r="P1481" s="63">
        <v>1478</v>
      </c>
      <c r="Q1481" s="63">
        <v>1</v>
      </c>
      <c r="R1481" s="63">
        <v>5</v>
      </c>
    </row>
    <row r="1482" spans="16:18" x14ac:dyDescent="0.2">
      <c r="P1482" s="63">
        <v>1479</v>
      </c>
      <c r="Q1482" s="63">
        <v>47</v>
      </c>
      <c r="R1482" s="63">
        <v>5</v>
      </c>
    </row>
    <row r="1483" spans="16:18" x14ac:dyDescent="0.2">
      <c r="P1483" s="63">
        <v>1480</v>
      </c>
      <c r="Q1483" s="63">
        <v>28</v>
      </c>
      <c r="R1483" s="63">
        <v>5</v>
      </c>
    </row>
    <row r="1484" spans="16:18" x14ac:dyDescent="0.2">
      <c r="P1484" s="63">
        <v>1481</v>
      </c>
      <c r="Q1484" s="63">
        <v>5</v>
      </c>
      <c r="R1484" s="63">
        <v>5</v>
      </c>
    </row>
    <row r="1485" spans="16:18" x14ac:dyDescent="0.2">
      <c r="P1485" s="63">
        <v>1482</v>
      </c>
      <c r="Q1485" s="63">
        <v>24</v>
      </c>
      <c r="R1485" s="63">
        <v>5</v>
      </c>
    </row>
    <row r="1486" spans="16:18" x14ac:dyDescent="0.2">
      <c r="P1486" s="63">
        <v>1483</v>
      </c>
      <c r="Q1486" s="63">
        <v>33</v>
      </c>
      <c r="R1486" s="63" t="s">
        <v>13</v>
      </c>
    </row>
    <row r="1487" spans="16:18" x14ac:dyDescent="0.2">
      <c r="P1487" s="63">
        <v>1484</v>
      </c>
      <c r="Q1487" s="63">
        <v>11</v>
      </c>
      <c r="R1487" s="63">
        <v>5</v>
      </c>
    </row>
    <row r="1488" spans="16:18" x14ac:dyDescent="0.2">
      <c r="P1488" s="63">
        <v>1485</v>
      </c>
      <c r="Q1488" s="63">
        <v>30</v>
      </c>
      <c r="R1488" s="63" t="s">
        <v>13</v>
      </c>
    </row>
    <row r="1489" spans="16:18" x14ac:dyDescent="0.2">
      <c r="P1489" s="63">
        <v>1486</v>
      </c>
      <c r="Q1489" s="63">
        <v>35</v>
      </c>
      <c r="R1489" s="63">
        <v>5</v>
      </c>
    </row>
    <row r="1490" spans="16:18" x14ac:dyDescent="0.2">
      <c r="P1490" s="63">
        <v>1487</v>
      </c>
      <c r="Q1490" s="63">
        <v>40</v>
      </c>
      <c r="R1490" s="63">
        <v>1</v>
      </c>
    </row>
    <row r="1491" spans="16:18" x14ac:dyDescent="0.2">
      <c r="P1491" s="63">
        <v>1488</v>
      </c>
      <c r="Q1491" s="63">
        <v>25</v>
      </c>
      <c r="R1491" s="63">
        <v>5</v>
      </c>
    </row>
    <row r="1492" spans="16:18" x14ac:dyDescent="0.2">
      <c r="P1492" s="63">
        <v>1489</v>
      </c>
      <c r="Q1492" s="63">
        <v>45</v>
      </c>
      <c r="R1492" s="63">
        <v>4</v>
      </c>
    </row>
    <row r="1493" spans="16:18" x14ac:dyDescent="0.2">
      <c r="P1493" s="63">
        <v>1490</v>
      </c>
      <c r="Q1493" s="63">
        <v>28</v>
      </c>
      <c r="R1493" s="63">
        <v>5</v>
      </c>
    </row>
    <row r="1494" spans="16:18" x14ac:dyDescent="0.2">
      <c r="P1494" s="63">
        <v>1491</v>
      </c>
      <c r="Q1494" s="63">
        <v>6</v>
      </c>
      <c r="R1494" s="63" t="s">
        <v>13</v>
      </c>
    </row>
    <row r="1495" spans="16:18" x14ac:dyDescent="0.2">
      <c r="P1495" s="63">
        <v>1492</v>
      </c>
      <c r="Q1495" s="63">
        <v>19</v>
      </c>
      <c r="R1495" s="63" t="s">
        <v>13</v>
      </c>
    </row>
    <row r="1496" spans="16:18" x14ac:dyDescent="0.2">
      <c r="P1496" s="63">
        <v>1493</v>
      </c>
      <c r="Q1496" s="63">
        <v>20</v>
      </c>
      <c r="R1496" s="63" t="s">
        <v>13</v>
      </c>
    </row>
    <row r="1497" spans="16:18" x14ac:dyDescent="0.2">
      <c r="P1497" s="63">
        <v>1494</v>
      </c>
      <c r="Q1497" s="63">
        <v>46</v>
      </c>
      <c r="R1497" s="63" t="s">
        <v>13</v>
      </c>
    </row>
    <row r="1498" spans="16:18" x14ac:dyDescent="0.2">
      <c r="P1498" s="63">
        <v>1495</v>
      </c>
      <c r="Q1498" s="63">
        <v>30</v>
      </c>
      <c r="R1498" s="63">
        <v>2</v>
      </c>
    </row>
    <row r="1499" spans="16:18" x14ac:dyDescent="0.2">
      <c r="P1499" s="63">
        <v>1496</v>
      </c>
      <c r="Q1499" s="63">
        <v>37</v>
      </c>
      <c r="R1499" s="63">
        <v>5</v>
      </c>
    </row>
    <row r="1500" spans="16:18" x14ac:dyDescent="0.2">
      <c r="P1500" s="63">
        <v>1497</v>
      </c>
      <c r="Q1500" s="63">
        <v>30</v>
      </c>
      <c r="R1500" s="63" t="s">
        <v>13</v>
      </c>
    </row>
    <row r="1501" spans="16:18" x14ac:dyDescent="0.2">
      <c r="P1501" s="63">
        <v>1498</v>
      </c>
      <c r="Q1501" s="63">
        <v>48</v>
      </c>
      <c r="R1501" s="63" t="s">
        <v>13</v>
      </c>
    </row>
    <row r="1502" spans="16:18" x14ac:dyDescent="0.2">
      <c r="P1502" s="63">
        <v>1499</v>
      </c>
      <c r="Q1502" s="63">
        <v>2</v>
      </c>
      <c r="R1502" s="63">
        <v>5</v>
      </c>
    </row>
    <row r="1503" spans="16:18" x14ac:dyDescent="0.2">
      <c r="P1503" s="63">
        <v>1500</v>
      </c>
      <c r="Q1503" s="63">
        <v>7</v>
      </c>
      <c r="R1503" s="63">
        <v>5</v>
      </c>
    </row>
    <row r="1504" spans="16:18" x14ac:dyDescent="0.2">
      <c r="P1504" s="63">
        <v>1501</v>
      </c>
      <c r="Q1504" s="63">
        <v>38</v>
      </c>
      <c r="R1504" s="63" t="s">
        <v>13</v>
      </c>
    </row>
    <row r="1505" spans="16:18" x14ac:dyDescent="0.2">
      <c r="P1505" s="63">
        <v>1502</v>
      </c>
      <c r="Q1505" s="63">
        <v>25</v>
      </c>
      <c r="R1505" s="63">
        <v>5</v>
      </c>
    </row>
    <row r="1506" spans="16:18" x14ac:dyDescent="0.2">
      <c r="P1506" s="63">
        <v>1503</v>
      </c>
      <c r="Q1506" s="63">
        <v>15</v>
      </c>
      <c r="R1506" s="63">
        <v>4</v>
      </c>
    </row>
    <row r="1507" spans="16:18" x14ac:dyDescent="0.2">
      <c r="P1507" s="63">
        <v>1504</v>
      </c>
      <c r="Q1507" s="63">
        <v>24</v>
      </c>
      <c r="R1507" s="63">
        <v>5</v>
      </c>
    </row>
    <row r="1508" spans="16:18" x14ac:dyDescent="0.2">
      <c r="P1508" s="63">
        <v>1505</v>
      </c>
      <c r="Q1508" s="63">
        <v>47</v>
      </c>
      <c r="R1508" s="63">
        <v>5</v>
      </c>
    </row>
    <row r="1509" spans="16:18" x14ac:dyDescent="0.2">
      <c r="P1509" s="63">
        <v>1506</v>
      </c>
      <c r="Q1509" s="63">
        <v>26</v>
      </c>
      <c r="R1509" s="63" t="s">
        <v>13</v>
      </c>
    </row>
    <row r="1510" spans="16:18" x14ac:dyDescent="0.2">
      <c r="P1510" s="63">
        <v>1507</v>
      </c>
      <c r="Q1510" s="63">
        <v>38</v>
      </c>
      <c r="R1510" s="63" t="s">
        <v>13</v>
      </c>
    </row>
    <row r="1511" spans="16:18" x14ac:dyDescent="0.2">
      <c r="P1511" s="63">
        <v>1508</v>
      </c>
      <c r="Q1511" s="63">
        <v>17</v>
      </c>
      <c r="R1511" s="63" t="s">
        <v>13</v>
      </c>
    </row>
    <row r="1512" spans="16:18" x14ac:dyDescent="0.2">
      <c r="P1512" s="63">
        <v>1509</v>
      </c>
      <c r="Q1512" s="63">
        <v>22</v>
      </c>
      <c r="R1512" s="63">
        <v>2</v>
      </c>
    </row>
    <row r="1513" spans="16:18" x14ac:dyDescent="0.2">
      <c r="P1513" s="63">
        <v>1510</v>
      </c>
      <c r="Q1513" s="63">
        <v>7</v>
      </c>
      <c r="R1513" s="63">
        <v>5</v>
      </c>
    </row>
    <row r="1514" spans="16:18" x14ac:dyDescent="0.2">
      <c r="P1514" s="63">
        <v>1511</v>
      </c>
      <c r="Q1514" s="63">
        <v>36</v>
      </c>
      <c r="R1514" s="63">
        <v>5</v>
      </c>
    </row>
    <row r="1515" spans="16:18" x14ac:dyDescent="0.2">
      <c r="P1515" s="63">
        <v>1512</v>
      </c>
      <c r="Q1515" s="63">
        <v>32</v>
      </c>
      <c r="R1515" s="63" t="s">
        <v>13</v>
      </c>
    </row>
    <row r="1516" spans="16:18" x14ac:dyDescent="0.2">
      <c r="P1516" s="63">
        <v>1513</v>
      </c>
      <c r="Q1516" s="63">
        <v>40</v>
      </c>
      <c r="R1516" s="63">
        <v>2</v>
      </c>
    </row>
    <row r="1517" spans="16:18" x14ac:dyDescent="0.2">
      <c r="P1517" s="63">
        <v>1514</v>
      </c>
      <c r="Q1517" s="63">
        <v>11</v>
      </c>
      <c r="R1517" s="63">
        <v>5</v>
      </c>
    </row>
    <row r="1518" spans="16:18" x14ac:dyDescent="0.2">
      <c r="P1518" s="63">
        <v>1515</v>
      </c>
      <c r="Q1518" s="63">
        <v>29</v>
      </c>
      <c r="R1518" s="63" t="s">
        <v>13</v>
      </c>
    </row>
    <row r="1519" spans="16:18" x14ac:dyDescent="0.2">
      <c r="P1519" s="63">
        <v>1516</v>
      </c>
      <c r="Q1519" s="63">
        <v>5</v>
      </c>
      <c r="R1519" s="63">
        <v>5</v>
      </c>
    </row>
    <row r="1520" spans="16:18" x14ac:dyDescent="0.2">
      <c r="P1520" s="63">
        <v>1517</v>
      </c>
      <c r="Q1520" s="63">
        <v>14</v>
      </c>
      <c r="R1520" s="63">
        <v>4</v>
      </c>
    </row>
    <row r="1521" spans="16:18" x14ac:dyDescent="0.2">
      <c r="P1521" s="63">
        <v>1518</v>
      </c>
      <c r="Q1521" s="63">
        <v>23</v>
      </c>
      <c r="R1521" s="63" t="s">
        <v>13</v>
      </c>
    </row>
    <row r="1522" spans="16:18" x14ac:dyDescent="0.2">
      <c r="P1522" s="63">
        <v>1519</v>
      </c>
      <c r="Q1522" s="63">
        <v>26</v>
      </c>
      <c r="R1522" s="63" t="s">
        <v>13</v>
      </c>
    </row>
    <row r="1523" spans="16:18" x14ac:dyDescent="0.2">
      <c r="P1523" s="63">
        <v>1520</v>
      </c>
      <c r="Q1523" s="63">
        <v>33</v>
      </c>
      <c r="R1523" s="63" t="s">
        <v>13</v>
      </c>
    </row>
    <row r="1524" spans="16:18" x14ac:dyDescent="0.2">
      <c r="P1524" s="63">
        <v>1521</v>
      </c>
      <c r="Q1524" s="63">
        <v>34</v>
      </c>
      <c r="R1524" s="63">
        <v>5</v>
      </c>
    </row>
    <row r="1525" spans="16:18" x14ac:dyDescent="0.2">
      <c r="P1525" s="63">
        <v>1522</v>
      </c>
      <c r="Q1525" s="63">
        <v>17</v>
      </c>
      <c r="R1525" s="63" t="s">
        <v>13</v>
      </c>
    </row>
    <row r="1526" spans="16:18" x14ac:dyDescent="0.2">
      <c r="P1526" s="63">
        <v>1523</v>
      </c>
      <c r="Q1526" s="63">
        <v>7</v>
      </c>
      <c r="R1526" s="63">
        <v>5</v>
      </c>
    </row>
    <row r="1527" spans="16:18" x14ac:dyDescent="0.2">
      <c r="P1527" s="63">
        <v>1524</v>
      </c>
      <c r="Q1527" s="63">
        <v>39</v>
      </c>
      <c r="R1527" s="63" t="s">
        <v>13</v>
      </c>
    </row>
    <row r="1528" spans="16:18" x14ac:dyDescent="0.2">
      <c r="P1528" s="63">
        <v>1525</v>
      </c>
      <c r="Q1528" s="63">
        <v>30</v>
      </c>
      <c r="R1528" s="63">
        <v>1</v>
      </c>
    </row>
    <row r="1529" spans="16:18" x14ac:dyDescent="0.2">
      <c r="P1529" s="63">
        <v>1526</v>
      </c>
      <c r="Q1529" s="63">
        <v>5</v>
      </c>
      <c r="R1529" s="63">
        <v>5</v>
      </c>
    </row>
    <row r="1530" spans="16:18" x14ac:dyDescent="0.2">
      <c r="P1530" s="63">
        <v>1527</v>
      </c>
      <c r="Q1530" s="63">
        <v>5</v>
      </c>
      <c r="R1530" s="63">
        <v>5</v>
      </c>
    </row>
    <row r="1531" spans="16:18" x14ac:dyDescent="0.2">
      <c r="P1531" s="63">
        <v>1528</v>
      </c>
      <c r="Q1531" s="63">
        <v>8</v>
      </c>
      <c r="R1531" s="63" t="s">
        <v>13</v>
      </c>
    </row>
    <row r="1532" spans="16:18" x14ac:dyDescent="0.2">
      <c r="P1532" s="63">
        <v>1529</v>
      </c>
      <c r="Q1532" s="63">
        <v>32</v>
      </c>
      <c r="R1532" s="63" t="s">
        <v>13</v>
      </c>
    </row>
    <row r="1533" spans="16:18" x14ac:dyDescent="0.2">
      <c r="P1533" s="63">
        <v>1530</v>
      </c>
      <c r="Q1533" s="63">
        <v>21</v>
      </c>
      <c r="R1533" s="63">
        <v>5</v>
      </c>
    </row>
    <row r="1534" spans="16:18" x14ac:dyDescent="0.2">
      <c r="P1534" s="63">
        <v>1531</v>
      </c>
      <c r="Q1534" s="63">
        <v>19</v>
      </c>
      <c r="R1534" s="63">
        <v>4</v>
      </c>
    </row>
    <row r="1535" spans="16:18" x14ac:dyDescent="0.2">
      <c r="P1535" s="63">
        <v>1532</v>
      </c>
      <c r="Q1535" s="63">
        <v>15</v>
      </c>
      <c r="R1535" s="63" t="s">
        <v>13</v>
      </c>
    </row>
    <row r="1536" spans="16:18" x14ac:dyDescent="0.2">
      <c r="P1536" s="63">
        <v>1533</v>
      </c>
      <c r="Q1536" s="63">
        <v>36</v>
      </c>
      <c r="R1536" s="63">
        <v>5</v>
      </c>
    </row>
    <row r="1537" spans="16:18" x14ac:dyDescent="0.2">
      <c r="P1537" s="63">
        <v>1534</v>
      </c>
      <c r="Q1537" s="63">
        <v>21</v>
      </c>
      <c r="R1537" s="63">
        <v>2</v>
      </c>
    </row>
    <row r="1538" spans="16:18" x14ac:dyDescent="0.2">
      <c r="P1538" s="63">
        <v>1535</v>
      </c>
      <c r="Q1538" s="63">
        <v>9</v>
      </c>
      <c r="R1538" s="63">
        <v>5</v>
      </c>
    </row>
    <row r="1539" spans="16:18" x14ac:dyDescent="0.2">
      <c r="P1539" s="63">
        <v>1536</v>
      </c>
      <c r="Q1539" s="63">
        <v>8</v>
      </c>
      <c r="R1539" s="63" t="s">
        <v>13</v>
      </c>
    </row>
    <row r="1540" spans="16:18" x14ac:dyDescent="0.2">
      <c r="P1540" s="63">
        <v>1537</v>
      </c>
      <c r="Q1540" s="63">
        <v>11</v>
      </c>
      <c r="R1540" s="63">
        <v>5</v>
      </c>
    </row>
    <row r="1541" spans="16:18" x14ac:dyDescent="0.2">
      <c r="P1541" s="63">
        <v>1538</v>
      </c>
      <c r="Q1541" s="63">
        <v>12</v>
      </c>
      <c r="R1541" s="63">
        <v>5</v>
      </c>
    </row>
    <row r="1542" spans="16:18" x14ac:dyDescent="0.2">
      <c r="P1542" s="63">
        <v>1539</v>
      </c>
      <c r="Q1542" s="63">
        <v>45</v>
      </c>
      <c r="R1542" s="63">
        <v>5</v>
      </c>
    </row>
    <row r="1543" spans="16:18" x14ac:dyDescent="0.2">
      <c r="P1543" s="63">
        <v>1540</v>
      </c>
      <c r="Q1543" s="63">
        <v>50</v>
      </c>
      <c r="R1543" s="63" t="s">
        <v>13</v>
      </c>
    </row>
    <row r="1544" spans="16:18" x14ac:dyDescent="0.2">
      <c r="P1544" s="63">
        <v>1541</v>
      </c>
      <c r="Q1544" s="63">
        <v>38</v>
      </c>
      <c r="R1544" s="63">
        <v>5</v>
      </c>
    </row>
    <row r="1545" spans="16:18" x14ac:dyDescent="0.2">
      <c r="P1545" s="63">
        <v>1542</v>
      </c>
      <c r="Q1545" s="63">
        <v>18</v>
      </c>
      <c r="R1545" s="63">
        <v>5</v>
      </c>
    </row>
    <row r="1546" spans="16:18" x14ac:dyDescent="0.2">
      <c r="P1546" s="63">
        <v>1543</v>
      </c>
      <c r="Q1546" s="63">
        <v>42</v>
      </c>
      <c r="R1546" s="63">
        <v>5</v>
      </c>
    </row>
    <row r="1547" spans="16:18" x14ac:dyDescent="0.2">
      <c r="P1547" s="63">
        <v>1544</v>
      </c>
      <c r="Q1547" s="63">
        <v>11</v>
      </c>
      <c r="R1547" s="63" t="s">
        <v>13</v>
      </c>
    </row>
    <row r="1548" spans="16:18" x14ac:dyDescent="0.2">
      <c r="P1548" s="63">
        <v>1545</v>
      </c>
      <c r="Q1548" s="63">
        <v>8</v>
      </c>
      <c r="R1548" s="63">
        <v>2</v>
      </c>
    </row>
    <row r="1549" spans="16:18" x14ac:dyDescent="0.2">
      <c r="P1549" s="63">
        <v>1546</v>
      </c>
      <c r="Q1549" s="63">
        <v>46</v>
      </c>
      <c r="R1549" s="63" t="s">
        <v>13</v>
      </c>
    </row>
    <row r="1550" spans="16:18" x14ac:dyDescent="0.2">
      <c r="P1550" s="63">
        <v>1547</v>
      </c>
      <c r="Q1550" s="63">
        <v>37</v>
      </c>
      <c r="R1550" s="63">
        <v>5</v>
      </c>
    </row>
    <row r="1551" spans="16:18" x14ac:dyDescent="0.2">
      <c r="P1551" s="63">
        <v>1548</v>
      </c>
      <c r="Q1551" s="63">
        <v>34</v>
      </c>
      <c r="R1551" s="63">
        <v>5</v>
      </c>
    </row>
    <row r="1552" spans="16:18" x14ac:dyDescent="0.2">
      <c r="P1552" s="63">
        <v>1549</v>
      </c>
      <c r="Q1552" s="63">
        <v>46</v>
      </c>
      <c r="R1552" s="63" t="s">
        <v>13</v>
      </c>
    </row>
    <row r="1553" spans="16:18" x14ac:dyDescent="0.2">
      <c r="P1553" s="63">
        <v>1550</v>
      </c>
      <c r="Q1553" s="63">
        <v>38</v>
      </c>
      <c r="R1553" s="63" t="s">
        <v>13</v>
      </c>
    </row>
    <row r="1554" spans="16:18" x14ac:dyDescent="0.2">
      <c r="P1554" s="63">
        <v>1551</v>
      </c>
      <c r="Q1554" s="63">
        <v>38</v>
      </c>
      <c r="R1554" s="63" t="s">
        <v>13</v>
      </c>
    </row>
    <row r="1555" spans="16:18" x14ac:dyDescent="0.2">
      <c r="P1555" s="63">
        <v>1552</v>
      </c>
      <c r="Q1555" s="63">
        <v>11</v>
      </c>
      <c r="R1555" s="63">
        <v>5</v>
      </c>
    </row>
    <row r="1556" spans="16:18" x14ac:dyDescent="0.2">
      <c r="P1556" s="63">
        <v>1553</v>
      </c>
      <c r="Q1556" s="63">
        <v>44</v>
      </c>
      <c r="R1556" s="63">
        <v>5</v>
      </c>
    </row>
    <row r="1557" spans="16:18" x14ac:dyDescent="0.2">
      <c r="P1557" s="63">
        <v>1554</v>
      </c>
      <c r="Q1557" s="63">
        <v>20</v>
      </c>
      <c r="R1557" s="63">
        <v>5</v>
      </c>
    </row>
    <row r="1558" spans="16:18" x14ac:dyDescent="0.2">
      <c r="P1558" s="63">
        <v>1555</v>
      </c>
      <c r="Q1558" s="63">
        <v>8</v>
      </c>
      <c r="R1558" s="63">
        <v>2</v>
      </c>
    </row>
    <row r="1559" spans="16:18" x14ac:dyDescent="0.2">
      <c r="P1559" s="63">
        <v>1556</v>
      </c>
      <c r="Q1559" s="63">
        <v>40</v>
      </c>
      <c r="R1559" s="63" t="s">
        <v>13</v>
      </c>
    </row>
    <row r="1560" spans="16:18" x14ac:dyDescent="0.2">
      <c r="P1560" s="63">
        <v>1557</v>
      </c>
      <c r="Q1560" s="63">
        <v>38</v>
      </c>
      <c r="R1560" s="63" t="s">
        <v>13</v>
      </c>
    </row>
    <row r="1561" spans="16:18" x14ac:dyDescent="0.2">
      <c r="P1561" s="63">
        <v>1558</v>
      </c>
      <c r="Q1561" s="63">
        <v>13</v>
      </c>
      <c r="R1561" s="63">
        <v>2</v>
      </c>
    </row>
    <row r="1562" spans="16:18" x14ac:dyDescent="0.2">
      <c r="P1562" s="63">
        <v>1559</v>
      </c>
      <c r="Q1562" s="63">
        <v>14</v>
      </c>
      <c r="R1562" s="63">
        <v>5</v>
      </c>
    </row>
    <row r="1563" spans="16:18" x14ac:dyDescent="0.2">
      <c r="P1563" s="63">
        <v>1560</v>
      </c>
      <c r="Q1563" s="63">
        <v>21</v>
      </c>
      <c r="R1563" s="63">
        <v>5</v>
      </c>
    </row>
    <row r="1564" spans="16:18" x14ac:dyDescent="0.2">
      <c r="P1564" s="63">
        <v>1561</v>
      </c>
      <c r="Q1564" s="63">
        <v>16</v>
      </c>
      <c r="R1564" s="63">
        <v>5</v>
      </c>
    </row>
    <row r="1565" spans="16:18" x14ac:dyDescent="0.2">
      <c r="P1565" s="63">
        <v>1562</v>
      </c>
      <c r="Q1565" s="63">
        <v>9</v>
      </c>
      <c r="R1565" s="63">
        <v>5</v>
      </c>
    </row>
    <row r="1566" spans="16:18" x14ac:dyDescent="0.2">
      <c r="P1566" s="63">
        <v>1563</v>
      </c>
      <c r="Q1566" s="63">
        <v>32</v>
      </c>
      <c r="R1566" s="63">
        <v>2</v>
      </c>
    </row>
    <row r="1567" spans="16:18" x14ac:dyDescent="0.2">
      <c r="P1567" s="63">
        <v>1564</v>
      </c>
      <c r="Q1567" s="63">
        <v>36</v>
      </c>
      <c r="R1567" s="63">
        <v>5</v>
      </c>
    </row>
    <row r="1568" spans="16:18" x14ac:dyDescent="0.2">
      <c r="P1568" s="63">
        <v>1565</v>
      </c>
      <c r="Q1568" s="63">
        <v>47</v>
      </c>
      <c r="R1568" s="63">
        <v>5</v>
      </c>
    </row>
    <row r="1569" spans="16:18" x14ac:dyDescent="0.2">
      <c r="P1569" s="63">
        <v>1566</v>
      </c>
      <c r="Q1569" s="63">
        <v>2</v>
      </c>
      <c r="R1569" s="63" t="s">
        <v>13</v>
      </c>
    </row>
    <row r="1570" spans="16:18" x14ac:dyDescent="0.2">
      <c r="P1570" s="63">
        <v>1567</v>
      </c>
      <c r="Q1570" s="63">
        <v>28</v>
      </c>
      <c r="R1570" s="63">
        <v>5</v>
      </c>
    </row>
    <row r="1571" spans="16:18" x14ac:dyDescent="0.2">
      <c r="P1571" s="63">
        <v>1568</v>
      </c>
      <c r="Q1571" s="63">
        <v>47</v>
      </c>
      <c r="R1571" s="63">
        <v>5</v>
      </c>
    </row>
    <row r="1572" spans="16:18" x14ac:dyDescent="0.2">
      <c r="P1572" s="63">
        <v>1569</v>
      </c>
      <c r="Q1572" s="63">
        <v>6</v>
      </c>
      <c r="R1572" s="63">
        <v>5</v>
      </c>
    </row>
    <row r="1573" spans="16:18" x14ac:dyDescent="0.2">
      <c r="P1573" s="63">
        <v>1570</v>
      </c>
      <c r="Q1573" s="63">
        <v>39</v>
      </c>
      <c r="R1573" s="63" t="s">
        <v>13</v>
      </c>
    </row>
    <row r="1574" spans="16:18" x14ac:dyDescent="0.2">
      <c r="P1574" s="63">
        <v>1571</v>
      </c>
      <c r="Q1574" s="63">
        <v>48</v>
      </c>
      <c r="R1574" s="63" t="s">
        <v>13</v>
      </c>
    </row>
    <row r="1575" spans="16:18" x14ac:dyDescent="0.2">
      <c r="P1575" s="63">
        <v>1572</v>
      </c>
      <c r="Q1575" s="63">
        <v>39</v>
      </c>
      <c r="R1575" s="63" t="s">
        <v>13</v>
      </c>
    </row>
    <row r="1576" spans="16:18" x14ac:dyDescent="0.2">
      <c r="P1576" s="63">
        <v>1573</v>
      </c>
      <c r="Q1576" s="63">
        <v>36</v>
      </c>
      <c r="R1576" s="63">
        <v>5</v>
      </c>
    </row>
    <row r="1577" spans="16:18" x14ac:dyDescent="0.2">
      <c r="P1577" s="63">
        <v>1574</v>
      </c>
      <c r="Q1577" s="63">
        <v>8</v>
      </c>
      <c r="R1577" s="63" t="s">
        <v>13</v>
      </c>
    </row>
    <row r="1578" spans="16:18" x14ac:dyDescent="0.2">
      <c r="P1578" s="63">
        <v>1575</v>
      </c>
      <c r="Q1578" s="63">
        <v>50</v>
      </c>
      <c r="R1578" s="63" t="s">
        <v>13</v>
      </c>
    </row>
    <row r="1579" spans="16:18" x14ac:dyDescent="0.2">
      <c r="P1579" s="63">
        <v>1576</v>
      </c>
      <c r="Q1579" s="63">
        <v>13</v>
      </c>
      <c r="R1579" s="63">
        <v>2</v>
      </c>
    </row>
    <row r="1580" spans="16:18" x14ac:dyDescent="0.2">
      <c r="P1580" s="63">
        <v>1577</v>
      </c>
      <c r="Q1580" s="63">
        <v>48</v>
      </c>
      <c r="R1580" s="63">
        <v>5</v>
      </c>
    </row>
    <row r="1581" spans="16:18" x14ac:dyDescent="0.2">
      <c r="P1581" s="63">
        <v>1578</v>
      </c>
      <c r="Q1581" s="63">
        <v>49</v>
      </c>
      <c r="R1581" s="63" t="s">
        <v>13</v>
      </c>
    </row>
    <row r="1582" spans="16:18" x14ac:dyDescent="0.2">
      <c r="P1582" s="63">
        <v>1579</v>
      </c>
      <c r="Q1582" s="63">
        <v>14</v>
      </c>
      <c r="R1582" s="63">
        <v>5</v>
      </c>
    </row>
    <row r="1583" spans="16:18" x14ac:dyDescent="0.2">
      <c r="P1583" s="63">
        <v>1580</v>
      </c>
      <c r="Q1583" s="63">
        <v>10</v>
      </c>
      <c r="R1583" s="63">
        <v>5</v>
      </c>
    </row>
    <row r="1584" spans="16:18" x14ac:dyDescent="0.2">
      <c r="P1584" s="63">
        <v>1581</v>
      </c>
      <c r="Q1584" s="63">
        <v>1</v>
      </c>
      <c r="R1584" s="63" t="s">
        <v>13</v>
      </c>
    </row>
    <row r="1585" spans="16:18" x14ac:dyDescent="0.2">
      <c r="P1585" s="63">
        <v>1582</v>
      </c>
      <c r="Q1585" s="63">
        <v>8</v>
      </c>
      <c r="R1585" s="63" t="s">
        <v>13</v>
      </c>
    </row>
    <row r="1586" spans="16:18" x14ac:dyDescent="0.2">
      <c r="P1586" s="63">
        <v>1583</v>
      </c>
      <c r="Q1586" s="63">
        <v>16</v>
      </c>
      <c r="R1586" s="63" t="s">
        <v>13</v>
      </c>
    </row>
    <row r="1587" spans="16:18" x14ac:dyDescent="0.2">
      <c r="P1587" s="63">
        <v>1584</v>
      </c>
      <c r="Q1587" s="63">
        <v>22</v>
      </c>
      <c r="R1587" s="63" t="s">
        <v>13</v>
      </c>
    </row>
    <row r="1588" spans="16:18" x14ac:dyDescent="0.2">
      <c r="P1588" s="63">
        <v>1585</v>
      </c>
      <c r="Q1588" s="63">
        <v>7</v>
      </c>
      <c r="R1588" s="63" t="s">
        <v>13</v>
      </c>
    </row>
    <row r="1589" spans="16:18" x14ac:dyDescent="0.2">
      <c r="P1589" s="63">
        <v>1586</v>
      </c>
      <c r="Q1589" s="63">
        <v>3</v>
      </c>
      <c r="R1589" s="63" t="s">
        <v>13</v>
      </c>
    </row>
    <row r="1590" spans="16:18" x14ac:dyDescent="0.2">
      <c r="P1590" s="63">
        <v>1587</v>
      </c>
      <c r="Q1590" s="63">
        <v>10</v>
      </c>
      <c r="R1590" s="63" t="s">
        <v>13</v>
      </c>
    </row>
    <row r="1591" spans="16:18" x14ac:dyDescent="0.2">
      <c r="P1591" s="63">
        <v>1588</v>
      </c>
      <c r="Q1591" s="63">
        <v>34</v>
      </c>
      <c r="R1591" s="63">
        <v>5</v>
      </c>
    </row>
    <row r="1592" spans="16:18" x14ac:dyDescent="0.2">
      <c r="P1592" s="63">
        <v>1589</v>
      </c>
      <c r="Q1592" s="63">
        <v>14</v>
      </c>
      <c r="R1592" s="63" t="s">
        <v>13</v>
      </c>
    </row>
    <row r="1593" spans="16:18" x14ac:dyDescent="0.2">
      <c r="P1593" s="63">
        <v>1590</v>
      </c>
      <c r="Q1593" s="63">
        <v>20</v>
      </c>
      <c r="R1593" s="63">
        <v>5</v>
      </c>
    </row>
    <row r="1594" spans="16:18" x14ac:dyDescent="0.2">
      <c r="P1594" s="63">
        <v>1591</v>
      </c>
      <c r="Q1594" s="63">
        <v>17</v>
      </c>
      <c r="R1594" s="63">
        <v>5</v>
      </c>
    </row>
    <row r="1595" spans="16:18" x14ac:dyDescent="0.2">
      <c r="P1595" s="63">
        <v>1592</v>
      </c>
      <c r="Q1595" s="63">
        <v>39</v>
      </c>
      <c r="R1595" s="63">
        <v>2</v>
      </c>
    </row>
    <row r="1596" spans="16:18" x14ac:dyDescent="0.2">
      <c r="P1596" s="63">
        <v>1593</v>
      </c>
      <c r="Q1596" s="63">
        <v>36</v>
      </c>
      <c r="R1596" s="63">
        <v>5</v>
      </c>
    </row>
    <row r="1597" spans="16:18" x14ac:dyDescent="0.2">
      <c r="P1597" s="63">
        <v>1594</v>
      </c>
      <c r="Q1597" s="63">
        <v>7</v>
      </c>
      <c r="R1597" s="63">
        <v>5</v>
      </c>
    </row>
    <row r="1598" spans="16:18" x14ac:dyDescent="0.2">
      <c r="P1598" s="63">
        <v>1595</v>
      </c>
      <c r="Q1598" s="63">
        <v>20</v>
      </c>
      <c r="R1598" s="63" t="s">
        <v>13</v>
      </c>
    </row>
    <row r="1599" spans="16:18" x14ac:dyDescent="0.2">
      <c r="P1599" s="63">
        <v>1596</v>
      </c>
      <c r="Q1599" s="63">
        <v>38</v>
      </c>
      <c r="R1599" s="63" t="s">
        <v>13</v>
      </c>
    </row>
    <row r="1600" spans="16:18" x14ac:dyDescent="0.2">
      <c r="P1600" s="63">
        <v>1597</v>
      </c>
      <c r="Q1600" s="63">
        <v>27</v>
      </c>
      <c r="R1600" s="63">
        <v>5</v>
      </c>
    </row>
    <row r="1601" spans="16:18" x14ac:dyDescent="0.2">
      <c r="P1601" s="63">
        <v>1598</v>
      </c>
      <c r="Q1601" s="63">
        <v>49</v>
      </c>
      <c r="R1601" s="63" t="s">
        <v>13</v>
      </c>
    </row>
    <row r="1602" spans="16:18" x14ac:dyDescent="0.2">
      <c r="P1602" s="63">
        <v>1599</v>
      </c>
      <c r="Q1602" s="63">
        <v>21</v>
      </c>
      <c r="R1602" s="63">
        <v>2</v>
      </c>
    </row>
    <row r="1603" spans="16:18" x14ac:dyDescent="0.2">
      <c r="P1603" s="63">
        <v>1600</v>
      </c>
      <c r="Q1603" s="63">
        <v>19</v>
      </c>
      <c r="R1603" s="63">
        <v>5</v>
      </c>
    </row>
    <row r="1604" spans="16:18" x14ac:dyDescent="0.2">
      <c r="P1604" s="63">
        <v>1601</v>
      </c>
      <c r="Q1604" s="63">
        <v>38</v>
      </c>
      <c r="R1604" s="63">
        <v>5</v>
      </c>
    </row>
    <row r="1605" spans="16:18" x14ac:dyDescent="0.2">
      <c r="P1605" s="63">
        <v>1602</v>
      </c>
      <c r="Q1605" s="63">
        <v>16</v>
      </c>
      <c r="R1605" s="63">
        <v>5</v>
      </c>
    </row>
    <row r="1606" spans="16:18" x14ac:dyDescent="0.2">
      <c r="P1606" s="63">
        <v>1603</v>
      </c>
      <c r="Q1606" s="63">
        <v>18</v>
      </c>
      <c r="R1606" s="63">
        <v>5</v>
      </c>
    </row>
    <row r="1607" spans="16:18" x14ac:dyDescent="0.2">
      <c r="P1607" s="63">
        <v>1604</v>
      </c>
      <c r="Q1607" s="63">
        <v>21</v>
      </c>
      <c r="R1607" s="63" t="s">
        <v>13</v>
      </c>
    </row>
    <row r="1608" spans="16:18" x14ac:dyDescent="0.2">
      <c r="P1608" s="63">
        <v>1605</v>
      </c>
      <c r="Q1608" s="63">
        <v>46</v>
      </c>
      <c r="R1608" s="63">
        <v>2</v>
      </c>
    </row>
    <row r="1609" spans="16:18" x14ac:dyDescent="0.2">
      <c r="P1609" s="63">
        <v>1606</v>
      </c>
      <c r="Q1609" s="63">
        <v>32</v>
      </c>
      <c r="R1609" s="63" t="s">
        <v>13</v>
      </c>
    </row>
    <row r="1610" spans="16:18" x14ac:dyDescent="0.2">
      <c r="P1610" s="63">
        <v>1607</v>
      </c>
      <c r="Q1610" s="63">
        <v>17</v>
      </c>
      <c r="R1610" s="63" t="s">
        <v>13</v>
      </c>
    </row>
    <row r="1611" spans="16:18" x14ac:dyDescent="0.2">
      <c r="P1611" s="63">
        <v>1608</v>
      </c>
      <c r="Q1611" s="63">
        <v>43</v>
      </c>
      <c r="R1611" s="63" t="s">
        <v>13</v>
      </c>
    </row>
    <row r="1612" spans="16:18" x14ac:dyDescent="0.2">
      <c r="P1612" s="63">
        <v>1609</v>
      </c>
      <c r="Q1612" s="63">
        <v>43</v>
      </c>
      <c r="R1612" s="63">
        <v>2</v>
      </c>
    </row>
    <row r="1613" spans="16:18" x14ac:dyDescent="0.2">
      <c r="P1613" s="63">
        <v>1610</v>
      </c>
      <c r="Q1613" s="63">
        <v>40</v>
      </c>
      <c r="R1613" s="63" t="s">
        <v>13</v>
      </c>
    </row>
    <row r="1614" spans="16:18" x14ac:dyDescent="0.2">
      <c r="P1614" s="63">
        <v>1611</v>
      </c>
      <c r="Q1614" s="63">
        <v>46</v>
      </c>
      <c r="R1614" s="63" t="s">
        <v>13</v>
      </c>
    </row>
    <row r="1615" spans="16:18" x14ac:dyDescent="0.2">
      <c r="P1615" s="63">
        <v>1612</v>
      </c>
      <c r="Q1615" s="63">
        <v>42</v>
      </c>
      <c r="R1615" s="63">
        <v>5</v>
      </c>
    </row>
    <row r="1616" spans="16:18" x14ac:dyDescent="0.2">
      <c r="P1616" s="63">
        <v>1613</v>
      </c>
      <c r="Q1616" s="63">
        <v>4</v>
      </c>
      <c r="R1616" s="63">
        <v>5</v>
      </c>
    </row>
    <row r="1617" spans="16:18" x14ac:dyDescent="0.2">
      <c r="P1617" s="63">
        <v>1614</v>
      </c>
      <c r="Q1617" s="63">
        <v>12</v>
      </c>
      <c r="R1617" s="63" t="s">
        <v>13</v>
      </c>
    </row>
    <row r="1618" spans="16:18" x14ac:dyDescent="0.2">
      <c r="P1618" s="63">
        <v>1615</v>
      </c>
      <c r="Q1618" s="63">
        <v>37</v>
      </c>
      <c r="R1618" s="63">
        <v>5</v>
      </c>
    </row>
    <row r="1619" spans="16:18" x14ac:dyDescent="0.2">
      <c r="P1619" s="63">
        <v>1616</v>
      </c>
      <c r="Q1619" s="63">
        <v>10</v>
      </c>
      <c r="R1619" s="63" t="s">
        <v>13</v>
      </c>
    </row>
    <row r="1620" spans="16:18" x14ac:dyDescent="0.2">
      <c r="P1620" s="63">
        <v>1617</v>
      </c>
      <c r="Q1620" s="63">
        <v>49</v>
      </c>
      <c r="R1620" s="63">
        <v>5</v>
      </c>
    </row>
    <row r="1621" spans="16:18" x14ac:dyDescent="0.2">
      <c r="P1621" s="63">
        <v>1618</v>
      </c>
      <c r="Q1621" s="63">
        <v>31</v>
      </c>
      <c r="R1621" s="63">
        <v>5</v>
      </c>
    </row>
    <row r="1622" spans="16:18" x14ac:dyDescent="0.2">
      <c r="P1622" s="63">
        <v>1619</v>
      </c>
      <c r="Q1622" s="63">
        <v>38</v>
      </c>
      <c r="R1622" s="63">
        <v>5</v>
      </c>
    </row>
    <row r="1623" spans="16:18" x14ac:dyDescent="0.2">
      <c r="P1623" s="63">
        <v>1620</v>
      </c>
      <c r="Q1623" s="63">
        <v>2</v>
      </c>
      <c r="R1623" s="63" t="s">
        <v>13</v>
      </c>
    </row>
    <row r="1624" spans="16:18" x14ac:dyDescent="0.2">
      <c r="P1624" s="63">
        <v>1621</v>
      </c>
      <c r="Q1624" s="63">
        <v>7</v>
      </c>
      <c r="R1624" s="63">
        <v>5</v>
      </c>
    </row>
    <row r="1625" spans="16:18" x14ac:dyDescent="0.2">
      <c r="P1625" s="63">
        <v>1622</v>
      </c>
      <c r="Q1625" s="63">
        <v>49</v>
      </c>
      <c r="R1625" s="63" t="s">
        <v>13</v>
      </c>
    </row>
    <row r="1626" spans="16:18" x14ac:dyDescent="0.2">
      <c r="P1626" s="63">
        <v>1623</v>
      </c>
      <c r="Q1626" s="63">
        <v>39</v>
      </c>
      <c r="R1626" s="63" t="s">
        <v>13</v>
      </c>
    </row>
    <row r="1627" spans="16:18" x14ac:dyDescent="0.2">
      <c r="P1627" s="63">
        <v>1624</v>
      </c>
      <c r="Q1627" s="63">
        <v>41</v>
      </c>
      <c r="R1627" s="63">
        <v>1</v>
      </c>
    </row>
    <row r="1628" spans="16:18" x14ac:dyDescent="0.2">
      <c r="P1628" s="63">
        <v>1625</v>
      </c>
      <c r="Q1628" s="63">
        <v>24</v>
      </c>
      <c r="R1628" s="63">
        <v>5</v>
      </c>
    </row>
    <row r="1629" spans="16:18" x14ac:dyDescent="0.2">
      <c r="P1629" s="63">
        <v>1626</v>
      </c>
      <c r="Q1629" s="63">
        <v>39</v>
      </c>
      <c r="R1629" s="63" t="s">
        <v>13</v>
      </c>
    </row>
    <row r="1630" spans="16:18" x14ac:dyDescent="0.2">
      <c r="P1630" s="63">
        <v>1627</v>
      </c>
      <c r="Q1630" s="63">
        <v>21</v>
      </c>
      <c r="R1630" s="63" t="s">
        <v>13</v>
      </c>
    </row>
    <row r="1631" spans="16:18" x14ac:dyDescent="0.2">
      <c r="P1631" s="63">
        <v>1628</v>
      </c>
      <c r="Q1631" s="63">
        <v>32</v>
      </c>
      <c r="R1631" s="63" t="s">
        <v>13</v>
      </c>
    </row>
    <row r="1632" spans="16:18" x14ac:dyDescent="0.2">
      <c r="P1632" s="63">
        <v>1629</v>
      </c>
      <c r="Q1632" s="63">
        <v>2</v>
      </c>
      <c r="R1632" s="63" t="s">
        <v>13</v>
      </c>
    </row>
    <row r="1633" spans="16:18" x14ac:dyDescent="0.2">
      <c r="P1633" s="63">
        <v>1630</v>
      </c>
      <c r="Q1633" s="63">
        <v>30</v>
      </c>
      <c r="R1633" s="63" t="s">
        <v>13</v>
      </c>
    </row>
    <row r="1634" spans="16:18" x14ac:dyDescent="0.2">
      <c r="P1634" s="63">
        <v>1631</v>
      </c>
      <c r="Q1634" s="63">
        <v>39</v>
      </c>
      <c r="R1634" s="63" t="s">
        <v>13</v>
      </c>
    </row>
    <row r="1635" spans="16:18" x14ac:dyDescent="0.2">
      <c r="P1635" s="63">
        <v>1632</v>
      </c>
      <c r="Q1635" s="63">
        <v>2</v>
      </c>
      <c r="R1635" s="63">
        <v>5</v>
      </c>
    </row>
    <row r="1636" spans="16:18" x14ac:dyDescent="0.2">
      <c r="P1636" s="63">
        <v>1633</v>
      </c>
      <c r="Q1636" s="63">
        <v>2</v>
      </c>
      <c r="R1636" s="63">
        <v>5</v>
      </c>
    </row>
    <row r="1637" spans="16:18" x14ac:dyDescent="0.2">
      <c r="P1637" s="63">
        <v>1634</v>
      </c>
      <c r="Q1637" s="63">
        <v>35</v>
      </c>
      <c r="R1637" s="63">
        <v>5</v>
      </c>
    </row>
    <row r="1638" spans="16:18" x14ac:dyDescent="0.2">
      <c r="P1638" s="63">
        <v>1635</v>
      </c>
      <c r="Q1638" s="63">
        <v>16</v>
      </c>
      <c r="R1638" s="63">
        <v>5</v>
      </c>
    </row>
    <row r="1639" spans="16:18" x14ac:dyDescent="0.2">
      <c r="P1639" s="63">
        <v>1636</v>
      </c>
      <c r="Q1639" s="63">
        <v>39</v>
      </c>
      <c r="R1639" s="63" t="s">
        <v>13</v>
      </c>
    </row>
    <row r="1640" spans="16:18" x14ac:dyDescent="0.2">
      <c r="P1640" s="63">
        <v>1637</v>
      </c>
      <c r="Q1640" s="63">
        <v>44</v>
      </c>
      <c r="R1640" s="63">
        <v>5</v>
      </c>
    </row>
    <row r="1641" spans="16:18" x14ac:dyDescent="0.2">
      <c r="P1641" s="63">
        <v>1638</v>
      </c>
      <c r="Q1641" s="63">
        <v>30</v>
      </c>
      <c r="R1641" s="63" t="s">
        <v>13</v>
      </c>
    </row>
    <row r="1642" spans="16:18" x14ac:dyDescent="0.2">
      <c r="P1642" s="63">
        <v>1639</v>
      </c>
      <c r="Q1642" s="63">
        <v>5</v>
      </c>
      <c r="R1642" s="63">
        <v>5</v>
      </c>
    </row>
    <row r="1643" spans="16:18" x14ac:dyDescent="0.2">
      <c r="P1643" s="63">
        <v>1640</v>
      </c>
      <c r="Q1643" s="63">
        <v>8</v>
      </c>
      <c r="R1643" s="63" t="s">
        <v>13</v>
      </c>
    </row>
    <row r="1644" spans="16:18" x14ac:dyDescent="0.2">
      <c r="P1644" s="63">
        <v>1641</v>
      </c>
      <c r="Q1644" s="63">
        <v>40</v>
      </c>
      <c r="R1644" s="63">
        <v>2</v>
      </c>
    </row>
    <row r="1645" spans="16:18" x14ac:dyDescent="0.2">
      <c r="P1645" s="63">
        <v>1642</v>
      </c>
      <c r="Q1645" s="63">
        <v>32</v>
      </c>
      <c r="R1645" s="63" t="s">
        <v>13</v>
      </c>
    </row>
    <row r="1646" spans="16:18" x14ac:dyDescent="0.2">
      <c r="P1646" s="63">
        <v>1643</v>
      </c>
      <c r="Q1646" s="63">
        <v>4</v>
      </c>
      <c r="R1646" s="63">
        <v>5</v>
      </c>
    </row>
    <row r="1647" spans="16:18" x14ac:dyDescent="0.2">
      <c r="P1647" s="63">
        <v>1644</v>
      </c>
      <c r="Q1647" s="63">
        <v>32</v>
      </c>
      <c r="R1647" s="63" t="s">
        <v>13</v>
      </c>
    </row>
    <row r="1648" spans="16:18" x14ac:dyDescent="0.2">
      <c r="P1648" s="63">
        <v>1645</v>
      </c>
      <c r="Q1648" s="63">
        <v>21</v>
      </c>
      <c r="R1648" s="63">
        <v>1</v>
      </c>
    </row>
    <row r="1649" spans="16:18" x14ac:dyDescent="0.2">
      <c r="P1649" s="63">
        <v>1646</v>
      </c>
      <c r="Q1649" s="63">
        <v>31</v>
      </c>
      <c r="R1649" s="63">
        <v>5</v>
      </c>
    </row>
    <row r="1650" spans="16:18" x14ac:dyDescent="0.2">
      <c r="P1650" s="63">
        <v>1647</v>
      </c>
      <c r="Q1650" s="63">
        <v>40</v>
      </c>
      <c r="R1650" s="63" t="s">
        <v>13</v>
      </c>
    </row>
    <row r="1651" spans="16:18" x14ac:dyDescent="0.2">
      <c r="P1651" s="63">
        <v>1648</v>
      </c>
      <c r="Q1651" s="63">
        <v>21</v>
      </c>
      <c r="R1651" s="63" t="s">
        <v>13</v>
      </c>
    </row>
    <row r="1652" spans="16:18" x14ac:dyDescent="0.2">
      <c r="P1652" s="63">
        <v>1649</v>
      </c>
      <c r="Q1652" s="63">
        <v>42</v>
      </c>
      <c r="R1652" s="63">
        <v>4</v>
      </c>
    </row>
    <row r="1653" spans="16:18" x14ac:dyDescent="0.2">
      <c r="P1653" s="63">
        <v>1650</v>
      </c>
      <c r="Q1653" s="63">
        <v>35</v>
      </c>
      <c r="R1653" s="63">
        <v>5</v>
      </c>
    </row>
    <row r="1654" spans="16:18" x14ac:dyDescent="0.2">
      <c r="P1654" s="63">
        <v>1651</v>
      </c>
      <c r="Q1654" s="63">
        <v>6</v>
      </c>
      <c r="R1654" s="63">
        <v>5</v>
      </c>
    </row>
    <row r="1655" spans="16:18" x14ac:dyDescent="0.2">
      <c r="P1655" s="63">
        <v>1652</v>
      </c>
      <c r="Q1655" s="63">
        <v>24</v>
      </c>
      <c r="R1655" s="63" t="s">
        <v>13</v>
      </c>
    </row>
    <row r="1656" spans="16:18" x14ac:dyDescent="0.2">
      <c r="P1656" s="63">
        <v>1653</v>
      </c>
      <c r="Q1656" s="63">
        <v>40</v>
      </c>
      <c r="R1656" s="63">
        <v>2</v>
      </c>
    </row>
    <row r="1657" spans="16:18" x14ac:dyDescent="0.2">
      <c r="P1657" s="63">
        <v>1654</v>
      </c>
      <c r="Q1657" s="63">
        <v>2</v>
      </c>
      <c r="R1657" s="63" t="s">
        <v>13</v>
      </c>
    </row>
    <row r="1658" spans="16:18" x14ac:dyDescent="0.2">
      <c r="P1658" s="63">
        <v>1655</v>
      </c>
      <c r="Q1658" s="63">
        <v>10</v>
      </c>
      <c r="R1658" s="63" t="s">
        <v>13</v>
      </c>
    </row>
    <row r="1659" spans="16:18" x14ac:dyDescent="0.2">
      <c r="P1659" s="63">
        <v>1656</v>
      </c>
      <c r="Q1659" s="63">
        <v>11</v>
      </c>
      <c r="R1659" s="63">
        <v>5</v>
      </c>
    </row>
    <row r="1660" spans="16:18" x14ac:dyDescent="0.2">
      <c r="P1660" s="63">
        <v>1657</v>
      </c>
      <c r="Q1660" s="63">
        <v>15</v>
      </c>
      <c r="R1660" s="63" t="s">
        <v>13</v>
      </c>
    </row>
    <row r="1661" spans="16:18" x14ac:dyDescent="0.2">
      <c r="P1661" s="63">
        <v>1658</v>
      </c>
      <c r="Q1661" s="63">
        <v>2</v>
      </c>
      <c r="R1661" s="63" t="s">
        <v>13</v>
      </c>
    </row>
    <row r="1662" spans="16:18" x14ac:dyDescent="0.2">
      <c r="P1662" s="63">
        <v>1659</v>
      </c>
      <c r="Q1662" s="63">
        <v>15</v>
      </c>
      <c r="R1662" s="63" t="s">
        <v>13</v>
      </c>
    </row>
    <row r="1663" spans="16:18" x14ac:dyDescent="0.2">
      <c r="P1663" s="63">
        <v>1660</v>
      </c>
      <c r="Q1663" s="63">
        <v>45</v>
      </c>
      <c r="R1663" s="63">
        <v>5</v>
      </c>
    </row>
    <row r="1664" spans="16:18" x14ac:dyDescent="0.2">
      <c r="P1664" s="63">
        <v>1661</v>
      </c>
      <c r="Q1664" s="63">
        <v>7</v>
      </c>
      <c r="R1664" s="63">
        <v>5</v>
      </c>
    </row>
    <row r="1665" spans="16:18" x14ac:dyDescent="0.2">
      <c r="P1665" s="63">
        <v>1662</v>
      </c>
      <c r="Q1665" s="63">
        <v>49</v>
      </c>
      <c r="R1665" s="63" t="s">
        <v>13</v>
      </c>
    </row>
    <row r="1666" spans="16:18" x14ac:dyDescent="0.2">
      <c r="P1666" s="63">
        <v>1663</v>
      </c>
      <c r="Q1666" s="63">
        <v>23</v>
      </c>
      <c r="R1666" s="63" t="s">
        <v>13</v>
      </c>
    </row>
    <row r="1667" spans="16:18" x14ac:dyDescent="0.2">
      <c r="P1667" s="63">
        <v>1664</v>
      </c>
      <c r="Q1667" s="63">
        <v>48</v>
      </c>
      <c r="R1667" s="63">
        <v>5</v>
      </c>
    </row>
    <row r="1668" spans="16:18" x14ac:dyDescent="0.2">
      <c r="P1668" s="63">
        <v>1665</v>
      </c>
      <c r="Q1668" s="63">
        <v>9</v>
      </c>
      <c r="R1668" s="63" t="s">
        <v>13</v>
      </c>
    </row>
    <row r="1669" spans="16:18" x14ac:dyDescent="0.2">
      <c r="P1669" s="63">
        <v>1666</v>
      </c>
      <c r="Q1669" s="63">
        <v>26</v>
      </c>
      <c r="R1669" s="63">
        <v>5</v>
      </c>
    </row>
    <row r="1670" spans="16:18" x14ac:dyDescent="0.2">
      <c r="P1670" s="63">
        <v>1667</v>
      </c>
      <c r="Q1670" s="63">
        <v>30</v>
      </c>
      <c r="R1670" s="63" t="s">
        <v>13</v>
      </c>
    </row>
    <row r="1671" spans="16:18" x14ac:dyDescent="0.2">
      <c r="P1671" s="63">
        <v>1668</v>
      </c>
      <c r="Q1671" s="63">
        <v>21</v>
      </c>
      <c r="R1671" s="63" t="s">
        <v>13</v>
      </c>
    </row>
    <row r="1672" spans="16:18" x14ac:dyDescent="0.2">
      <c r="P1672" s="63">
        <v>1669</v>
      </c>
      <c r="Q1672" s="63">
        <v>46</v>
      </c>
      <c r="R1672" s="63" t="s">
        <v>13</v>
      </c>
    </row>
    <row r="1673" spans="16:18" x14ac:dyDescent="0.2">
      <c r="P1673" s="63">
        <v>1670</v>
      </c>
      <c r="Q1673" s="63">
        <v>35</v>
      </c>
      <c r="R1673" s="63">
        <v>5</v>
      </c>
    </row>
    <row r="1674" spans="16:18" x14ac:dyDescent="0.2">
      <c r="P1674" s="63">
        <v>1671</v>
      </c>
      <c r="Q1674" s="63">
        <v>34</v>
      </c>
      <c r="R1674" s="63">
        <v>5</v>
      </c>
    </row>
    <row r="1675" spans="16:18" x14ac:dyDescent="0.2">
      <c r="P1675" s="63">
        <v>1672</v>
      </c>
      <c r="Q1675" s="63">
        <v>39</v>
      </c>
      <c r="R1675" s="63" t="s">
        <v>13</v>
      </c>
    </row>
    <row r="1676" spans="16:18" x14ac:dyDescent="0.2">
      <c r="P1676" s="63">
        <v>1673</v>
      </c>
      <c r="Q1676" s="63">
        <v>5</v>
      </c>
      <c r="R1676" s="63">
        <v>5</v>
      </c>
    </row>
    <row r="1677" spans="16:18" x14ac:dyDescent="0.2">
      <c r="P1677" s="63">
        <v>1674</v>
      </c>
      <c r="Q1677" s="63">
        <v>30</v>
      </c>
      <c r="R1677" s="63" t="s">
        <v>13</v>
      </c>
    </row>
    <row r="1678" spans="16:18" x14ac:dyDescent="0.2">
      <c r="P1678" s="63">
        <v>1675</v>
      </c>
      <c r="Q1678" s="63">
        <v>15</v>
      </c>
      <c r="R1678" s="63">
        <v>2</v>
      </c>
    </row>
    <row r="1679" spans="16:18" x14ac:dyDescent="0.2">
      <c r="P1679" s="63">
        <v>1676</v>
      </c>
      <c r="Q1679" s="63">
        <v>45</v>
      </c>
      <c r="R1679" s="63">
        <v>5</v>
      </c>
    </row>
    <row r="1680" spans="16:18" x14ac:dyDescent="0.2">
      <c r="P1680" s="63">
        <v>1677</v>
      </c>
      <c r="Q1680" s="63">
        <v>32</v>
      </c>
      <c r="R1680" s="63" t="s">
        <v>13</v>
      </c>
    </row>
    <row r="1681" spans="16:18" x14ac:dyDescent="0.2">
      <c r="P1681" s="63">
        <v>1678</v>
      </c>
      <c r="Q1681" s="63">
        <v>49</v>
      </c>
      <c r="R1681" s="63">
        <v>2</v>
      </c>
    </row>
    <row r="1682" spans="16:18" x14ac:dyDescent="0.2">
      <c r="P1682" s="63">
        <v>1679</v>
      </c>
      <c r="Q1682" s="63">
        <v>27</v>
      </c>
      <c r="R1682" s="63">
        <v>5</v>
      </c>
    </row>
    <row r="1683" spans="16:18" x14ac:dyDescent="0.2">
      <c r="P1683" s="63">
        <v>1680</v>
      </c>
      <c r="Q1683" s="63">
        <v>10</v>
      </c>
      <c r="R1683" s="63">
        <v>5</v>
      </c>
    </row>
    <row r="1684" spans="16:18" x14ac:dyDescent="0.2">
      <c r="P1684" s="63">
        <v>1681</v>
      </c>
      <c r="Q1684" s="63">
        <v>46</v>
      </c>
      <c r="R1684" s="63">
        <v>1</v>
      </c>
    </row>
    <row r="1685" spans="16:18" x14ac:dyDescent="0.2">
      <c r="P1685" s="63">
        <v>1682</v>
      </c>
      <c r="Q1685" s="63">
        <v>40</v>
      </c>
      <c r="R1685" s="63">
        <v>1</v>
      </c>
    </row>
    <row r="1686" spans="16:18" x14ac:dyDescent="0.2">
      <c r="P1686" s="63">
        <v>1683</v>
      </c>
      <c r="Q1686" s="63">
        <v>45</v>
      </c>
      <c r="R1686" s="63" t="s">
        <v>13</v>
      </c>
    </row>
    <row r="1687" spans="16:18" x14ac:dyDescent="0.2">
      <c r="P1687" s="63">
        <v>1684</v>
      </c>
      <c r="Q1687" s="63">
        <v>42</v>
      </c>
      <c r="R1687" s="63">
        <v>5</v>
      </c>
    </row>
    <row r="1688" spans="16:18" x14ac:dyDescent="0.2">
      <c r="P1688" s="63">
        <v>1685</v>
      </c>
      <c r="Q1688" s="63">
        <v>8</v>
      </c>
      <c r="R1688" s="63">
        <v>2</v>
      </c>
    </row>
    <row r="1689" spans="16:18" x14ac:dyDescent="0.2">
      <c r="P1689" s="63">
        <v>1686</v>
      </c>
      <c r="Q1689" s="63">
        <v>6</v>
      </c>
      <c r="R1689" s="63" t="s">
        <v>13</v>
      </c>
    </row>
    <row r="1690" spans="16:18" x14ac:dyDescent="0.2">
      <c r="P1690" s="63">
        <v>1687</v>
      </c>
      <c r="Q1690" s="63">
        <v>25</v>
      </c>
      <c r="R1690" s="63">
        <v>5</v>
      </c>
    </row>
    <row r="1691" spans="16:18" x14ac:dyDescent="0.2">
      <c r="P1691" s="63">
        <v>1688</v>
      </c>
      <c r="Q1691" s="63">
        <v>38</v>
      </c>
      <c r="R1691" s="63" t="s">
        <v>13</v>
      </c>
    </row>
    <row r="1692" spans="16:18" x14ac:dyDescent="0.2">
      <c r="P1692" s="63">
        <v>1689</v>
      </c>
      <c r="Q1692" s="63">
        <v>45</v>
      </c>
      <c r="R1692" s="63">
        <v>5</v>
      </c>
    </row>
    <row r="1693" spans="16:18" x14ac:dyDescent="0.2">
      <c r="P1693" s="63">
        <v>1690</v>
      </c>
      <c r="Q1693" s="63">
        <v>48</v>
      </c>
      <c r="R1693" s="63">
        <v>5</v>
      </c>
    </row>
    <row r="1694" spans="16:18" x14ac:dyDescent="0.2">
      <c r="P1694" s="63">
        <v>1691</v>
      </c>
      <c r="Q1694" s="63">
        <v>4</v>
      </c>
      <c r="R1694" s="63">
        <v>5</v>
      </c>
    </row>
    <row r="1695" spans="16:18" x14ac:dyDescent="0.2">
      <c r="P1695" s="63">
        <v>1692</v>
      </c>
      <c r="Q1695" s="63">
        <v>44</v>
      </c>
      <c r="R1695" s="63" t="s">
        <v>13</v>
      </c>
    </row>
    <row r="1696" spans="16:18" x14ac:dyDescent="0.2">
      <c r="P1696" s="63">
        <v>1693</v>
      </c>
      <c r="Q1696" s="63">
        <v>5</v>
      </c>
      <c r="R1696" s="63">
        <v>5</v>
      </c>
    </row>
    <row r="1697" spans="16:18" x14ac:dyDescent="0.2">
      <c r="P1697" s="63">
        <v>1694</v>
      </c>
      <c r="Q1697" s="63">
        <v>37</v>
      </c>
      <c r="R1697" s="63">
        <v>5</v>
      </c>
    </row>
    <row r="1698" spans="16:18" x14ac:dyDescent="0.2">
      <c r="P1698" s="63">
        <v>1695</v>
      </c>
      <c r="Q1698" s="63">
        <v>44</v>
      </c>
      <c r="R1698" s="63">
        <v>5</v>
      </c>
    </row>
    <row r="1699" spans="16:18" x14ac:dyDescent="0.2">
      <c r="P1699" s="63">
        <v>1696</v>
      </c>
      <c r="Q1699" s="63">
        <v>17</v>
      </c>
      <c r="R1699" s="63">
        <v>2</v>
      </c>
    </row>
    <row r="1700" spans="16:18" x14ac:dyDescent="0.2">
      <c r="P1700" s="63">
        <v>1697</v>
      </c>
      <c r="Q1700" s="63">
        <v>10</v>
      </c>
      <c r="R1700" s="63">
        <v>5</v>
      </c>
    </row>
    <row r="1701" spans="16:18" x14ac:dyDescent="0.2">
      <c r="P1701" s="63">
        <v>1698</v>
      </c>
      <c r="Q1701" s="63">
        <v>47</v>
      </c>
      <c r="R1701" s="63" t="s">
        <v>13</v>
      </c>
    </row>
    <row r="1702" spans="16:18" x14ac:dyDescent="0.2">
      <c r="P1702" s="63">
        <v>1699</v>
      </c>
      <c r="Q1702" s="63">
        <v>24</v>
      </c>
      <c r="R1702" s="63">
        <v>5</v>
      </c>
    </row>
    <row r="1703" spans="16:18" x14ac:dyDescent="0.2">
      <c r="P1703" s="63">
        <v>1700</v>
      </c>
      <c r="Q1703" s="63">
        <v>17</v>
      </c>
      <c r="R1703" s="63" t="s">
        <v>13</v>
      </c>
    </row>
    <row r="1704" spans="16:18" x14ac:dyDescent="0.2">
      <c r="P1704" s="63">
        <v>1701</v>
      </c>
      <c r="Q1704" s="63">
        <v>39</v>
      </c>
      <c r="R1704" s="63" t="s">
        <v>13</v>
      </c>
    </row>
    <row r="1705" spans="16:18" x14ac:dyDescent="0.2">
      <c r="P1705" s="63">
        <v>1702</v>
      </c>
      <c r="Q1705" s="63">
        <v>39</v>
      </c>
      <c r="R1705" s="63" t="s">
        <v>13</v>
      </c>
    </row>
    <row r="1706" spans="16:18" x14ac:dyDescent="0.2">
      <c r="P1706" s="63">
        <v>1703</v>
      </c>
      <c r="Q1706" s="63">
        <v>5</v>
      </c>
      <c r="R1706" s="63" t="s">
        <v>13</v>
      </c>
    </row>
    <row r="1707" spans="16:18" x14ac:dyDescent="0.2">
      <c r="P1707" s="63">
        <v>1704</v>
      </c>
      <c r="Q1707" s="63">
        <v>30</v>
      </c>
      <c r="R1707" s="63">
        <v>4</v>
      </c>
    </row>
    <row r="1708" spans="16:18" x14ac:dyDescent="0.2">
      <c r="P1708" s="63">
        <v>1705</v>
      </c>
      <c r="Q1708" s="63">
        <v>49</v>
      </c>
      <c r="R1708" s="63">
        <v>2</v>
      </c>
    </row>
    <row r="1709" spans="16:18" x14ac:dyDescent="0.2">
      <c r="P1709" s="63">
        <v>1706</v>
      </c>
      <c r="Q1709" s="63">
        <v>22</v>
      </c>
      <c r="R1709" s="63">
        <v>5</v>
      </c>
    </row>
    <row r="1710" spans="16:18" x14ac:dyDescent="0.2">
      <c r="P1710" s="63">
        <v>1707</v>
      </c>
      <c r="Q1710" s="63">
        <v>40</v>
      </c>
      <c r="R1710" s="63">
        <v>2</v>
      </c>
    </row>
    <row r="1711" spans="16:18" x14ac:dyDescent="0.2">
      <c r="P1711" s="63">
        <v>1708</v>
      </c>
      <c r="Q1711" s="63">
        <v>41</v>
      </c>
      <c r="R1711" s="63" t="s">
        <v>13</v>
      </c>
    </row>
    <row r="1712" spans="16:18" x14ac:dyDescent="0.2">
      <c r="P1712" s="63">
        <v>1709</v>
      </c>
      <c r="Q1712" s="63">
        <v>47</v>
      </c>
      <c r="R1712" s="63">
        <v>5</v>
      </c>
    </row>
    <row r="1713" spans="16:18" x14ac:dyDescent="0.2">
      <c r="P1713" s="63">
        <v>1710</v>
      </c>
      <c r="Q1713" s="63">
        <v>8</v>
      </c>
      <c r="R1713" s="63" t="s">
        <v>13</v>
      </c>
    </row>
    <row r="1714" spans="16:18" x14ac:dyDescent="0.2">
      <c r="P1714" s="63">
        <v>1711</v>
      </c>
      <c r="Q1714" s="63">
        <v>23</v>
      </c>
      <c r="R1714" s="63">
        <v>5</v>
      </c>
    </row>
    <row r="1715" spans="16:18" x14ac:dyDescent="0.2">
      <c r="P1715" s="63">
        <v>1712</v>
      </c>
      <c r="Q1715" s="63">
        <v>12</v>
      </c>
      <c r="R1715" s="63" t="s">
        <v>13</v>
      </c>
    </row>
    <row r="1716" spans="16:18" x14ac:dyDescent="0.2">
      <c r="P1716" s="63">
        <v>1713</v>
      </c>
      <c r="Q1716" s="63">
        <v>35</v>
      </c>
      <c r="R1716" s="63" t="s">
        <v>13</v>
      </c>
    </row>
    <row r="1717" spans="16:18" x14ac:dyDescent="0.2">
      <c r="P1717" s="63">
        <v>1714</v>
      </c>
      <c r="Q1717" s="63">
        <v>43</v>
      </c>
      <c r="R1717" s="63" t="s">
        <v>13</v>
      </c>
    </row>
    <row r="1718" spans="16:18" x14ac:dyDescent="0.2">
      <c r="P1718" s="63">
        <v>1715</v>
      </c>
      <c r="Q1718" s="63">
        <v>23</v>
      </c>
      <c r="R1718" s="63">
        <v>5</v>
      </c>
    </row>
    <row r="1719" spans="16:18" x14ac:dyDescent="0.2">
      <c r="P1719" s="63">
        <v>1716</v>
      </c>
      <c r="Q1719" s="63">
        <v>24</v>
      </c>
      <c r="R1719" s="63">
        <v>4</v>
      </c>
    </row>
    <row r="1720" spans="16:18" x14ac:dyDescent="0.2">
      <c r="P1720" s="63">
        <v>1717</v>
      </c>
      <c r="Q1720" s="63">
        <v>30</v>
      </c>
      <c r="R1720" s="63" t="s">
        <v>13</v>
      </c>
    </row>
    <row r="1721" spans="16:18" x14ac:dyDescent="0.2">
      <c r="P1721" s="63">
        <v>1718</v>
      </c>
      <c r="Q1721" s="63">
        <v>33</v>
      </c>
      <c r="R1721" s="63">
        <v>4</v>
      </c>
    </row>
    <row r="1722" spans="16:18" x14ac:dyDescent="0.2">
      <c r="P1722" s="63">
        <v>1719</v>
      </c>
      <c r="Q1722" s="63">
        <v>39</v>
      </c>
      <c r="R1722" s="63" t="s">
        <v>13</v>
      </c>
    </row>
    <row r="1723" spans="16:18" x14ac:dyDescent="0.2">
      <c r="P1723" s="63">
        <v>1720</v>
      </c>
      <c r="Q1723" s="63">
        <v>35</v>
      </c>
      <c r="R1723" s="63">
        <v>5</v>
      </c>
    </row>
    <row r="1724" spans="16:18" x14ac:dyDescent="0.2">
      <c r="P1724" s="63">
        <v>1721</v>
      </c>
      <c r="Q1724" s="63">
        <v>40</v>
      </c>
      <c r="R1724" s="63" t="s">
        <v>13</v>
      </c>
    </row>
    <row r="1725" spans="16:18" x14ac:dyDescent="0.2">
      <c r="P1725" s="63">
        <v>1722</v>
      </c>
      <c r="Q1725" s="63">
        <v>7</v>
      </c>
      <c r="R1725" s="63">
        <v>5</v>
      </c>
    </row>
    <row r="1726" spans="16:18" x14ac:dyDescent="0.2">
      <c r="P1726" s="63">
        <v>1723</v>
      </c>
      <c r="Q1726" s="63">
        <v>6</v>
      </c>
      <c r="R1726" s="63">
        <v>5</v>
      </c>
    </row>
    <row r="1727" spans="16:18" x14ac:dyDescent="0.2">
      <c r="P1727" s="63">
        <v>1724</v>
      </c>
      <c r="Q1727" s="63">
        <v>21</v>
      </c>
      <c r="R1727" s="63">
        <v>5</v>
      </c>
    </row>
    <row r="1728" spans="16:18" x14ac:dyDescent="0.2">
      <c r="P1728" s="63">
        <v>1725</v>
      </c>
      <c r="Q1728" s="63">
        <v>33</v>
      </c>
      <c r="R1728" s="63" t="s">
        <v>13</v>
      </c>
    </row>
    <row r="1729" spans="16:18" x14ac:dyDescent="0.2">
      <c r="P1729" s="63">
        <v>1726</v>
      </c>
      <c r="Q1729" s="63">
        <v>30</v>
      </c>
      <c r="R1729" s="63" t="s">
        <v>13</v>
      </c>
    </row>
    <row r="1730" spans="16:18" x14ac:dyDescent="0.2">
      <c r="P1730" s="63">
        <v>1727</v>
      </c>
      <c r="Q1730" s="63">
        <v>39</v>
      </c>
      <c r="R1730" s="63">
        <v>2</v>
      </c>
    </row>
    <row r="1731" spans="16:18" x14ac:dyDescent="0.2">
      <c r="P1731" s="63">
        <v>1728</v>
      </c>
      <c r="Q1731" s="63">
        <v>33</v>
      </c>
      <c r="R1731" s="63">
        <v>4</v>
      </c>
    </row>
    <row r="1732" spans="16:18" x14ac:dyDescent="0.2">
      <c r="P1732" s="63">
        <v>1729</v>
      </c>
      <c r="Q1732" s="63">
        <v>8</v>
      </c>
      <c r="R1732" s="63" t="s">
        <v>13</v>
      </c>
    </row>
    <row r="1733" spans="16:18" x14ac:dyDescent="0.2">
      <c r="P1733" s="63">
        <v>1730</v>
      </c>
      <c r="Q1733" s="63">
        <v>32</v>
      </c>
      <c r="R1733" s="63" t="s">
        <v>13</v>
      </c>
    </row>
    <row r="1734" spans="16:18" x14ac:dyDescent="0.2">
      <c r="P1734" s="63">
        <v>1731</v>
      </c>
      <c r="Q1734" s="63">
        <v>8</v>
      </c>
      <c r="R1734" s="63" t="s">
        <v>13</v>
      </c>
    </row>
    <row r="1735" spans="16:18" x14ac:dyDescent="0.2">
      <c r="P1735" s="63">
        <v>1732</v>
      </c>
      <c r="Q1735" s="63">
        <v>32</v>
      </c>
      <c r="R1735" s="63">
        <v>1</v>
      </c>
    </row>
    <row r="1736" spans="16:18" x14ac:dyDescent="0.2">
      <c r="P1736" s="63">
        <v>1733</v>
      </c>
      <c r="Q1736" s="63">
        <v>38</v>
      </c>
      <c r="R1736" s="63">
        <v>5</v>
      </c>
    </row>
    <row r="1737" spans="16:18" x14ac:dyDescent="0.2">
      <c r="P1737" s="63">
        <v>1734</v>
      </c>
      <c r="Q1737" s="63">
        <v>20</v>
      </c>
      <c r="R1737" s="63">
        <v>5</v>
      </c>
    </row>
    <row r="1738" spans="16:18" x14ac:dyDescent="0.2">
      <c r="P1738" s="63">
        <v>1735</v>
      </c>
      <c r="Q1738" s="63">
        <v>46</v>
      </c>
      <c r="R1738" s="63">
        <v>2</v>
      </c>
    </row>
    <row r="1739" spans="16:18" x14ac:dyDescent="0.2">
      <c r="P1739" s="63">
        <v>1736</v>
      </c>
      <c r="Q1739" s="63">
        <v>12</v>
      </c>
      <c r="R1739" s="63" t="s">
        <v>13</v>
      </c>
    </row>
    <row r="1740" spans="16:18" x14ac:dyDescent="0.2">
      <c r="P1740" s="63">
        <v>1737</v>
      </c>
      <c r="Q1740" s="63">
        <v>32</v>
      </c>
      <c r="R1740" s="63" t="s">
        <v>13</v>
      </c>
    </row>
    <row r="1741" spans="16:18" x14ac:dyDescent="0.2">
      <c r="P1741" s="63">
        <v>1738</v>
      </c>
      <c r="Q1741" s="63">
        <v>44</v>
      </c>
      <c r="R1741" s="63">
        <v>5</v>
      </c>
    </row>
    <row r="1742" spans="16:18" x14ac:dyDescent="0.2">
      <c r="P1742" s="63">
        <v>1739</v>
      </c>
      <c r="Q1742" s="63">
        <v>8</v>
      </c>
      <c r="R1742" s="63" t="s">
        <v>13</v>
      </c>
    </row>
    <row r="1743" spans="16:18" x14ac:dyDescent="0.2">
      <c r="P1743" s="63">
        <v>1740</v>
      </c>
      <c r="Q1743" s="63">
        <v>50</v>
      </c>
      <c r="R1743" s="63">
        <v>2</v>
      </c>
    </row>
    <row r="1744" spans="16:18" x14ac:dyDescent="0.2">
      <c r="P1744" s="63">
        <v>1741</v>
      </c>
      <c r="Q1744" s="63">
        <v>29</v>
      </c>
      <c r="R1744" s="63">
        <v>5</v>
      </c>
    </row>
    <row r="1745" spans="16:18" x14ac:dyDescent="0.2">
      <c r="P1745" s="63">
        <v>1742</v>
      </c>
      <c r="Q1745" s="63">
        <v>30</v>
      </c>
      <c r="R1745" s="63">
        <v>1</v>
      </c>
    </row>
    <row r="1746" spans="16:18" x14ac:dyDescent="0.2">
      <c r="P1746" s="63">
        <v>1743</v>
      </c>
      <c r="Q1746" s="63">
        <v>48</v>
      </c>
      <c r="R1746" s="63">
        <v>5</v>
      </c>
    </row>
    <row r="1747" spans="16:18" x14ac:dyDescent="0.2">
      <c r="P1747" s="63">
        <v>1744</v>
      </c>
      <c r="Q1747" s="63">
        <v>30</v>
      </c>
      <c r="R1747" s="63" t="s">
        <v>13</v>
      </c>
    </row>
    <row r="1748" spans="16:18" x14ac:dyDescent="0.2">
      <c r="P1748" s="63">
        <v>1745</v>
      </c>
      <c r="Q1748" s="63">
        <v>32</v>
      </c>
      <c r="R1748" s="63" t="s">
        <v>13</v>
      </c>
    </row>
    <row r="1749" spans="16:18" x14ac:dyDescent="0.2">
      <c r="P1749" s="63">
        <v>1746</v>
      </c>
      <c r="Q1749" s="63">
        <v>13</v>
      </c>
      <c r="R1749" s="63" t="s">
        <v>13</v>
      </c>
    </row>
    <row r="1750" spans="16:18" x14ac:dyDescent="0.2">
      <c r="P1750" s="63">
        <v>1747</v>
      </c>
      <c r="Q1750" s="63">
        <v>34</v>
      </c>
      <c r="R1750" s="63" t="s">
        <v>13</v>
      </c>
    </row>
    <row r="1751" spans="16:18" x14ac:dyDescent="0.2">
      <c r="P1751" s="63">
        <v>1748</v>
      </c>
      <c r="Q1751" s="63">
        <v>11</v>
      </c>
      <c r="R1751" s="63" t="s">
        <v>13</v>
      </c>
    </row>
    <row r="1752" spans="16:18" x14ac:dyDescent="0.2">
      <c r="P1752" s="63">
        <v>1749</v>
      </c>
      <c r="Q1752" s="63">
        <v>38</v>
      </c>
      <c r="R1752" s="63" t="s">
        <v>13</v>
      </c>
    </row>
    <row r="1753" spans="16:18" x14ac:dyDescent="0.2">
      <c r="P1753" s="63">
        <v>1750</v>
      </c>
      <c r="Q1753" s="63">
        <v>45</v>
      </c>
      <c r="R1753" s="63">
        <v>2</v>
      </c>
    </row>
    <row r="1754" spans="16:18" x14ac:dyDescent="0.2">
      <c r="P1754" s="63">
        <v>1751</v>
      </c>
      <c r="Q1754" s="63">
        <v>43</v>
      </c>
      <c r="R1754" s="63" t="s">
        <v>13</v>
      </c>
    </row>
    <row r="1755" spans="16:18" x14ac:dyDescent="0.2">
      <c r="P1755" s="63">
        <v>1752</v>
      </c>
      <c r="Q1755" s="63">
        <v>18</v>
      </c>
      <c r="R1755" s="63">
        <v>5</v>
      </c>
    </row>
    <row r="1756" spans="16:18" x14ac:dyDescent="0.2">
      <c r="P1756" s="63">
        <v>1753</v>
      </c>
      <c r="Q1756" s="63">
        <v>28</v>
      </c>
      <c r="R1756" s="63">
        <v>5</v>
      </c>
    </row>
    <row r="1757" spans="16:18" x14ac:dyDescent="0.2">
      <c r="P1757" s="63">
        <v>1754</v>
      </c>
      <c r="Q1757" s="63">
        <v>43</v>
      </c>
      <c r="R1757" s="63">
        <v>1</v>
      </c>
    </row>
    <row r="1758" spans="16:18" x14ac:dyDescent="0.2">
      <c r="P1758" s="63">
        <v>1755</v>
      </c>
      <c r="Q1758" s="63">
        <v>2</v>
      </c>
      <c r="R1758" s="63">
        <v>5</v>
      </c>
    </row>
    <row r="1759" spans="16:18" x14ac:dyDescent="0.2">
      <c r="P1759" s="63">
        <v>1756</v>
      </c>
      <c r="Q1759" s="63">
        <v>50</v>
      </c>
      <c r="R1759" s="63">
        <v>2</v>
      </c>
    </row>
    <row r="1760" spans="16:18" x14ac:dyDescent="0.2">
      <c r="P1760" s="63">
        <v>1757</v>
      </c>
      <c r="Q1760" s="63">
        <v>12</v>
      </c>
      <c r="R1760" s="63" t="s">
        <v>13</v>
      </c>
    </row>
    <row r="1761" spans="16:18" x14ac:dyDescent="0.2">
      <c r="P1761" s="63">
        <v>1758</v>
      </c>
      <c r="Q1761" s="63">
        <v>32</v>
      </c>
      <c r="R1761" s="63" t="s">
        <v>13</v>
      </c>
    </row>
    <row r="1762" spans="16:18" x14ac:dyDescent="0.2">
      <c r="P1762" s="63">
        <v>1759</v>
      </c>
      <c r="Q1762" s="63">
        <v>4</v>
      </c>
      <c r="R1762" s="63" t="s">
        <v>13</v>
      </c>
    </row>
    <row r="1763" spans="16:18" x14ac:dyDescent="0.2">
      <c r="P1763" s="63">
        <v>1760</v>
      </c>
      <c r="Q1763" s="63">
        <v>10</v>
      </c>
      <c r="R1763" s="63" t="s">
        <v>13</v>
      </c>
    </row>
    <row r="1764" spans="16:18" x14ac:dyDescent="0.2">
      <c r="P1764" s="63">
        <v>1761</v>
      </c>
      <c r="Q1764" s="63">
        <v>21</v>
      </c>
      <c r="R1764" s="63" t="s">
        <v>13</v>
      </c>
    </row>
    <row r="1765" spans="16:18" x14ac:dyDescent="0.2">
      <c r="P1765" s="63">
        <v>1762</v>
      </c>
      <c r="Q1765" s="63">
        <v>42</v>
      </c>
      <c r="R1765" s="63">
        <v>5</v>
      </c>
    </row>
    <row r="1766" spans="16:18" x14ac:dyDescent="0.2">
      <c r="P1766" s="63">
        <v>1763</v>
      </c>
      <c r="Q1766" s="63">
        <v>40</v>
      </c>
      <c r="R1766" s="63" t="s">
        <v>13</v>
      </c>
    </row>
    <row r="1767" spans="16:18" x14ac:dyDescent="0.2">
      <c r="P1767" s="63">
        <v>1764</v>
      </c>
      <c r="Q1767" s="63">
        <v>21</v>
      </c>
      <c r="R1767" s="63" t="s">
        <v>13</v>
      </c>
    </row>
    <row r="1768" spans="16:18" x14ac:dyDescent="0.2">
      <c r="P1768" s="63">
        <v>1765</v>
      </c>
      <c r="Q1768" s="63">
        <v>46</v>
      </c>
      <c r="R1768" s="63" t="s">
        <v>13</v>
      </c>
    </row>
    <row r="1769" spans="16:18" x14ac:dyDescent="0.2">
      <c r="P1769" s="63">
        <v>1766</v>
      </c>
      <c r="Q1769" s="63">
        <v>39</v>
      </c>
      <c r="R1769" s="63" t="s">
        <v>13</v>
      </c>
    </row>
    <row r="1770" spans="16:18" x14ac:dyDescent="0.2">
      <c r="P1770" s="63">
        <v>1767</v>
      </c>
      <c r="Q1770" s="63">
        <v>2</v>
      </c>
      <c r="R1770" s="63">
        <v>2</v>
      </c>
    </row>
    <row r="1771" spans="16:18" x14ac:dyDescent="0.2">
      <c r="P1771" s="63">
        <v>1768</v>
      </c>
      <c r="Q1771" s="63">
        <v>2</v>
      </c>
      <c r="R1771" s="63" t="s">
        <v>13</v>
      </c>
    </row>
    <row r="1772" spans="16:18" x14ac:dyDescent="0.2">
      <c r="P1772" s="63">
        <v>1769</v>
      </c>
      <c r="Q1772" s="63">
        <v>7</v>
      </c>
      <c r="R1772" s="63">
        <v>5</v>
      </c>
    </row>
    <row r="1773" spans="16:18" x14ac:dyDescent="0.2">
      <c r="P1773" s="63">
        <v>1770</v>
      </c>
      <c r="Q1773" s="63">
        <v>26</v>
      </c>
      <c r="R1773" s="63" t="s">
        <v>13</v>
      </c>
    </row>
    <row r="1774" spans="16:18" x14ac:dyDescent="0.2">
      <c r="P1774" s="63">
        <v>1771</v>
      </c>
      <c r="Q1774" s="63">
        <v>15</v>
      </c>
      <c r="R1774" s="63">
        <v>2</v>
      </c>
    </row>
    <row r="1775" spans="16:18" x14ac:dyDescent="0.2">
      <c r="P1775" s="63">
        <v>1772</v>
      </c>
      <c r="Q1775" s="63">
        <v>40</v>
      </c>
      <c r="R1775" s="63" t="s">
        <v>13</v>
      </c>
    </row>
    <row r="1776" spans="16:18" x14ac:dyDescent="0.2">
      <c r="P1776" s="63">
        <v>1773</v>
      </c>
      <c r="Q1776" s="63">
        <v>26</v>
      </c>
      <c r="R1776" s="63" t="s">
        <v>13</v>
      </c>
    </row>
    <row r="1777" spans="16:18" x14ac:dyDescent="0.2">
      <c r="P1777" s="63">
        <v>1774</v>
      </c>
      <c r="Q1777" s="63">
        <v>17</v>
      </c>
      <c r="R1777" s="63" t="s">
        <v>13</v>
      </c>
    </row>
    <row r="1778" spans="16:18" x14ac:dyDescent="0.2">
      <c r="P1778" s="63">
        <v>1775</v>
      </c>
      <c r="Q1778" s="63">
        <v>38</v>
      </c>
      <c r="R1778" s="63" t="s">
        <v>13</v>
      </c>
    </row>
    <row r="1779" spans="16:18" x14ac:dyDescent="0.2">
      <c r="P1779" s="63">
        <v>1776</v>
      </c>
      <c r="Q1779" s="63">
        <v>20</v>
      </c>
      <c r="R1779" s="63" t="s">
        <v>13</v>
      </c>
    </row>
    <row r="1780" spans="16:18" x14ac:dyDescent="0.2">
      <c r="P1780" s="63">
        <v>1777</v>
      </c>
      <c r="Q1780" s="63">
        <v>23</v>
      </c>
      <c r="R1780" s="63">
        <v>5</v>
      </c>
    </row>
    <row r="1781" spans="16:18" x14ac:dyDescent="0.2">
      <c r="P1781" s="63">
        <v>1778</v>
      </c>
      <c r="Q1781" s="63">
        <v>28</v>
      </c>
      <c r="R1781" s="63">
        <v>5</v>
      </c>
    </row>
    <row r="1782" spans="16:18" x14ac:dyDescent="0.2">
      <c r="P1782" s="63">
        <v>1779</v>
      </c>
      <c r="Q1782" s="63">
        <v>46</v>
      </c>
      <c r="R1782" s="63" t="s">
        <v>13</v>
      </c>
    </row>
    <row r="1783" spans="16:18" x14ac:dyDescent="0.2">
      <c r="P1783" s="63">
        <v>1780</v>
      </c>
      <c r="Q1783" s="63">
        <v>21</v>
      </c>
      <c r="R1783" s="63">
        <v>1</v>
      </c>
    </row>
    <row r="1784" spans="16:18" x14ac:dyDescent="0.2">
      <c r="P1784" s="63">
        <v>1781</v>
      </c>
      <c r="Q1784" s="63">
        <v>49</v>
      </c>
      <c r="R1784" s="63">
        <v>2</v>
      </c>
    </row>
    <row r="1785" spans="16:18" x14ac:dyDescent="0.2">
      <c r="P1785" s="63">
        <v>1782</v>
      </c>
      <c r="Q1785" s="63">
        <v>39</v>
      </c>
      <c r="R1785" s="63" t="s">
        <v>13</v>
      </c>
    </row>
    <row r="1786" spans="16:18" x14ac:dyDescent="0.2">
      <c r="P1786" s="63">
        <v>1783</v>
      </c>
      <c r="Q1786" s="63">
        <v>36</v>
      </c>
      <c r="R1786" s="63" t="s">
        <v>13</v>
      </c>
    </row>
    <row r="1787" spans="16:18" x14ac:dyDescent="0.2">
      <c r="P1787" s="63">
        <v>1784</v>
      </c>
      <c r="Q1787" s="63">
        <v>14</v>
      </c>
      <c r="R1787" s="63">
        <v>4</v>
      </c>
    </row>
    <row r="1788" spans="16:18" x14ac:dyDescent="0.2">
      <c r="P1788" s="63">
        <v>1785</v>
      </c>
      <c r="Q1788" s="63">
        <v>38</v>
      </c>
      <c r="R1788" s="63" t="s">
        <v>13</v>
      </c>
    </row>
    <row r="1789" spans="16:18" x14ac:dyDescent="0.2">
      <c r="P1789" s="63">
        <v>1786</v>
      </c>
      <c r="Q1789" s="63">
        <v>35</v>
      </c>
      <c r="R1789" s="63">
        <v>5</v>
      </c>
    </row>
    <row r="1790" spans="16:18" x14ac:dyDescent="0.2">
      <c r="P1790" s="63">
        <v>1787</v>
      </c>
      <c r="Q1790" s="63">
        <v>17</v>
      </c>
      <c r="R1790" s="63" t="s">
        <v>13</v>
      </c>
    </row>
    <row r="1791" spans="16:18" x14ac:dyDescent="0.2">
      <c r="P1791" s="63">
        <v>1788</v>
      </c>
      <c r="Q1791" s="63">
        <v>32</v>
      </c>
      <c r="R1791" s="63" t="s">
        <v>13</v>
      </c>
    </row>
    <row r="1792" spans="16:18" x14ac:dyDescent="0.2">
      <c r="P1792" s="63">
        <v>1789</v>
      </c>
      <c r="Q1792" s="63">
        <v>44</v>
      </c>
      <c r="R1792" s="63">
        <v>5</v>
      </c>
    </row>
    <row r="1793" spans="16:18" x14ac:dyDescent="0.2">
      <c r="P1793" s="63">
        <v>1790</v>
      </c>
      <c r="Q1793" s="63">
        <v>18</v>
      </c>
      <c r="R1793" s="63" t="s">
        <v>13</v>
      </c>
    </row>
    <row r="1794" spans="16:18" x14ac:dyDescent="0.2">
      <c r="P1794" s="63">
        <v>1791</v>
      </c>
      <c r="Q1794" s="63">
        <v>21</v>
      </c>
      <c r="R1794" s="63" t="s">
        <v>13</v>
      </c>
    </row>
    <row r="1795" spans="16:18" x14ac:dyDescent="0.2">
      <c r="P1795" s="63">
        <v>1792</v>
      </c>
      <c r="Q1795" s="63">
        <v>6</v>
      </c>
      <c r="R1795" s="63">
        <v>5</v>
      </c>
    </row>
    <row r="1796" spans="16:18" x14ac:dyDescent="0.2">
      <c r="P1796" s="63">
        <v>1793</v>
      </c>
      <c r="Q1796" s="63">
        <v>32</v>
      </c>
      <c r="R1796" s="63" t="s">
        <v>13</v>
      </c>
    </row>
    <row r="1797" spans="16:18" x14ac:dyDescent="0.2">
      <c r="P1797" s="63">
        <v>1794</v>
      </c>
      <c r="Q1797" s="63">
        <v>37</v>
      </c>
      <c r="R1797" s="63" t="s">
        <v>13</v>
      </c>
    </row>
    <row r="1798" spans="16:18" x14ac:dyDescent="0.2">
      <c r="P1798" s="63">
        <v>1795</v>
      </c>
      <c r="Q1798" s="63">
        <v>26</v>
      </c>
      <c r="R1798" s="63" t="s">
        <v>13</v>
      </c>
    </row>
    <row r="1799" spans="16:18" x14ac:dyDescent="0.2">
      <c r="P1799" s="63">
        <v>1796</v>
      </c>
      <c r="Q1799" s="63">
        <v>13</v>
      </c>
      <c r="R1799" s="63">
        <v>1</v>
      </c>
    </row>
    <row r="1800" spans="16:18" x14ac:dyDescent="0.2">
      <c r="P1800" s="63">
        <v>1797</v>
      </c>
      <c r="Q1800" s="63">
        <v>35</v>
      </c>
      <c r="R1800" s="63" t="s">
        <v>13</v>
      </c>
    </row>
    <row r="1801" spans="16:18" x14ac:dyDescent="0.2">
      <c r="P1801" s="63">
        <v>1798</v>
      </c>
      <c r="Q1801" s="63">
        <v>33</v>
      </c>
      <c r="R1801" s="63" t="s">
        <v>13</v>
      </c>
    </row>
    <row r="1802" spans="16:18" x14ac:dyDescent="0.2">
      <c r="P1802" s="63">
        <v>1799</v>
      </c>
      <c r="Q1802" s="63">
        <v>49</v>
      </c>
      <c r="R1802" s="63">
        <v>2</v>
      </c>
    </row>
    <row r="1803" spans="16:18" x14ac:dyDescent="0.2">
      <c r="P1803" s="63">
        <v>1800</v>
      </c>
      <c r="Q1803" s="63">
        <v>40</v>
      </c>
      <c r="R1803" s="63" t="s">
        <v>13</v>
      </c>
    </row>
    <row r="1804" spans="16:18" x14ac:dyDescent="0.2">
      <c r="P1804" s="63">
        <v>1801</v>
      </c>
      <c r="Q1804" s="63">
        <v>35</v>
      </c>
      <c r="R1804" s="63" t="s">
        <v>13</v>
      </c>
    </row>
    <row r="1805" spans="16:18" x14ac:dyDescent="0.2">
      <c r="P1805" s="63">
        <v>1802</v>
      </c>
      <c r="Q1805" s="63">
        <v>7</v>
      </c>
      <c r="R1805" s="63" t="s">
        <v>13</v>
      </c>
    </row>
    <row r="1806" spans="16:18" x14ac:dyDescent="0.2">
      <c r="P1806" s="63">
        <v>1803</v>
      </c>
      <c r="Q1806" s="63">
        <v>32</v>
      </c>
      <c r="R1806" s="63" t="s">
        <v>13</v>
      </c>
    </row>
    <row r="1807" spans="16:18" x14ac:dyDescent="0.2">
      <c r="P1807" s="63">
        <v>1804</v>
      </c>
      <c r="Q1807" s="63">
        <v>13</v>
      </c>
      <c r="R1807" s="63" t="s">
        <v>13</v>
      </c>
    </row>
    <row r="1808" spans="16:18" x14ac:dyDescent="0.2">
      <c r="P1808" s="63">
        <v>1805</v>
      </c>
      <c r="Q1808" s="63">
        <v>43</v>
      </c>
      <c r="R1808" s="63" t="s">
        <v>13</v>
      </c>
    </row>
    <row r="1809" spans="16:18" x14ac:dyDescent="0.2">
      <c r="P1809" s="63">
        <v>1806</v>
      </c>
      <c r="Q1809" s="63">
        <v>35</v>
      </c>
      <c r="R1809" s="63">
        <v>5</v>
      </c>
    </row>
    <row r="1810" spans="16:18" x14ac:dyDescent="0.2">
      <c r="P1810" s="63">
        <v>1807</v>
      </c>
      <c r="Q1810" s="63">
        <v>37</v>
      </c>
      <c r="R1810" s="63" t="s">
        <v>13</v>
      </c>
    </row>
    <row r="1811" spans="16:18" x14ac:dyDescent="0.2">
      <c r="P1811" s="63">
        <v>1808</v>
      </c>
      <c r="Q1811" s="63">
        <v>31</v>
      </c>
      <c r="R1811" s="63">
        <v>5</v>
      </c>
    </row>
    <row r="1812" spans="16:18" x14ac:dyDescent="0.2">
      <c r="P1812" s="63">
        <v>1809</v>
      </c>
      <c r="Q1812" s="63">
        <v>7</v>
      </c>
      <c r="R1812" s="63">
        <v>5</v>
      </c>
    </row>
    <row r="1813" spans="16:18" x14ac:dyDescent="0.2">
      <c r="P1813" s="63">
        <v>1810</v>
      </c>
      <c r="Q1813" s="63">
        <v>36</v>
      </c>
      <c r="R1813" s="63" t="s">
        <v>13</v>
      </c>
    </row>
    <row r="1814" spans="16:18" x14ac:dyDescent="0.2">
      <c r="P1814" s="63">
        <v>1811</v>
      </c>
      <c r="Q1814" s="63">
        <v>33</v>
      </c>
      <c r="R1814" s="63">
        <v>4</v>
      </c>
    </row>
    <row r="1815" spans="16:18" x14ac:dyDescent="0.2">
      <c r="P1815" s="63">
        <v>1812</v>
      </c>
      <c r="Q1815" s="63">
        <v>9</v>
      </c>
      <c r="R1815" s="63">
        <v>5</v>
      </c>
    </row>
    <row r="1816" spans="16:18" x14ac:dyDescent="0.2">
      <c r="P1816" s="63">
        <v>1813</v>
      </c>
      <c r="Q1816" s="63">
        <v>16</v>
      </c>
      <c r="R1816" s="63">
        <v>5</v>
      </c>
    </row>
    <row r="1817" spans="16:18" x14ac:dyDescent="0.2">
      <c r="P1817" s="63">
        <v>1814</v>
      </c>
      <c r="Q1817" s="63">
        <v>22</v>
      </c>
      <c r="R1817" s="63" t="s">
        <v>13</v>
      </c>
    </row>
    <row r="1818" spans="16:18" x14ac:dyDescent="0.2">
      <c r="P1818" s="63">
        <v>1815</v>
      </c>
      <c r="Q1818" s="63">
        <v>31</v>
      </c>
      <c r="R1818" s="63" t="s">
        <v>13</v>
      </c>
    </row>
    <row r="1819" spans="16:18" x14ac:dyDescent="0.2">
      <c r="P1819" s="63">
        <v>1816</v>
      </c>
      <c r="Q1819" s="63">
        <v>28</v>
      </c>
      <c r="R1819" s="63">
        <v>5</v>
      </c>
    </row>
    <row r="1820" spans="16:18" x14ac:dyDescent="0.2">
      <c r="P1820" s="63">
        <v>1817</v>
      </c>
      <c r="Q1820" s="63">
        <v>31</v>
      </c>
      <c r="R1820" s="63">
        <v>5</v>
      </c>
    </row>
    <row r="1821" spans="16:18" x14ac:dyDescent="0.2">
      <c r="P1821" s="63">
        <v>1818</v>
      </c>
      <c r="Q1821" s="63">
        <v>47</v>
      </c>
      <c r="R1821" s="63">
        <v>4</v>
      </c>
    </row>
    <row r="1822" spans="16:18" x14ac:dyDescent="0.2">
      <c r="P1822" s="63">
        <v>1819</v>
      </c>
      <c r="Q1822" s="63">
        <v>36</v>
      </c>
      <c r="R1822" s="63" t="s">
        <v>13</v>
      </c>
    </row>
    <row r="1823" spans="16:18" x14ac:dyDescent="0.2">
      <c r="P1823" s="63">
        <v>1820</v>
      </c>
      <c r="Q1823" s="63">
        <v>8</v>
      </c>
      <c r="R1823" s="63" t="s">
        <v>13</v>
      </c>
    </row>
    <row r="1824" spans="16:18" x14ac:dyDescent="0.2">
      <c r="P1824" s="63">
        <v>1821</v>
      </c>
      <c r="Q1824" s="63">
        <v>28</v>
      </c>
      <c r="R1824" s="63">
        <v>5</v>
      </c>
    </row>
    <row r="1825" spans="16:18" x14ac:dyDescent="0.2">
      <c r="P1825" s="63">
        <v>1822</v>
      </c>
      <c r="Q1825" s="63">
        <v>6</v>
      </c>
      <c r="R1825" s="63">
        <v>5</v>
      </c>
    </row>
    <row r="1826" spans="16:18" x14ac:dyDescent="0.2">
      <c r="P1826" s="63">
        <v>1823</v>
      </c>
      <c r="Q1826" s="63">
        <v>45</v>
      </c>
      <c r="R1826" s="63">
        <v>4</v>
      </c>
    </row>
    <row r="1827" spans="16:18" x14ac:dyDescent="0.2">
      <c r="P1827" s="63">
        <v>1824</v>
      </c>
      <c r="Q1827" s="63">
        <v>16</v>
      </c>
      <c r="R1827" s="63">
        <v>5</v>
      </c>
    </row>
    <row r="1828" spans="16:18" x14ac:dyDescent="0.2">
      <c r="P1828" s="63">
        <v>1825</v>
      </c>
      <c r="Q1828" s="63">
        <v>34</v>
      </c>
      <c r="R1828" s="63" t="s">
        <v>13</v>
      </c>
    </row>
    <row r="1829" spans="16:18" x14ac:dyDescent="0.2">
      <c r="P1829" s="63">
        <v>1826</v>
      </c>
      <c r="Q1829" s="63">
        <v>21</v>
      </c>
      <c r="R1829" s="63" t="s">
        <v>13</v>
      </c>
    </row>
    <row r="1830" spans="16:18" x14ac:dyDescent="0.2">
      <c r="P1830" s="63">
        <v>1827</v>
      </c>
      <c r="Q1830" s="63">
        <v>18</v>
      </c>
      <c r="R1830" s="63">
        <v>5</v>
      </c>
    </row>
    <row r="1831" spans="16:18" x14ac:dyDescent="0.2">
      <c r="P1831" s="63">
        <v>1828</v>
      </c>
      <c r="Q1831" s="63">
        <v>37</v>
      </c>
      <c r="R1831" s="63">
        <v>5</v>
      </c>
    </row>
    <row r="1832" spans="16:18" x14ac:dyDescent="0.2">
      <c r="P1832" s="63">
        <v>1829</v>
      </c>
      <c r="Q1832" s="63">
        <v>21</v>
      </c>
      <c r="R1832" s="63" t="s">
        <v>13</v>
      </c>
    </row>
    <row r="1833" spans="16:18" x14ac:dyDescent="0.2">
      <c r="P1833" s="63">
        <v>1830</v>
      </c>
      <c r="Q1833" s="63">
        <v>38</v>
      </c>
      <c r="R1833" s="63">
        <v>5</v>
      </c>
    </row>
    <row r="1834" spans="16:18" x14ac:dyDescent="0.2">
      <c r="P1834" s="63">
        <v>1831</v>
      </c>
      <c r="Q1834" s="63">
        <v>45</v>
      </c>
      <c r="R1834" s="63">
        <v>5</v>
      </c>
    </row>
    <row r="1835" spans="16:18" x14ac:dyDescent="0.2">
      <c r="P1835" s="63">
        <v>1832</v>
      </c>
      <c r="Q1835" s="63">
        <v>4</v>
      </c>
      <c r="R1835" s="63">
        <v>5</v>
      </c>
    </row>
    <row r="1836" spans="16:18" x14ac:dyDescent="0.2">
      <c r="P1836" s="63">
        <v>1833</v>
      </c>
      <c r="Q1836" s="63">
        <v>39</v>
      </c>
      <c r="R1836" s="63" t="s">
        <v>13</v>
      </c>
    </row>
    <row r="1837" spans="16:18" x14ac:dyDescent="0.2">
      <c r="P1837" s="63">
        <v>1834</v>
      </c>
      <c r="Q1837" s="63">
        <v>30</v>
      </c>
      <c r="R1837" s="63" t="s">
        <v>13</v>
      </c>
    </row>
    <row r="1838" spans="16:18" x14ac:dyDescent="0.2">
      <c r="P1838" s="63">
        <v>1835</v>
      </c>
      <c r="Q1838" s="63">
        <v>14</v>
      </c>
      <c r="R1838" s="63">
        <v>5</v>
      </c>
    </row>
    <row r="1839" spans="16:18" x14ac:dyDescent="0.2">
      <c r="P1839" s="63">
        <v>1836</v>
      </c>
      <c r="Q1839" s="63">
        <v>41</v>
      </c>
      <c r="R1839" s="63">
        <v>2</v>
      </c>
    </row>
    <row r="1840" spans="16:18" x14ac:dyDescent="0.2">
      <c r="P1840" s="63">
        <v>1837</v>
      </c>
      <c r="Q1840" s="63">
        <v>28</v>
      </c>
      <c r="R1840" s="63" t="s">
        <v>13</v>
      </c>
    </row>
    <row r="1841" spans="16:18" x14ac:dyDescent="0.2">
      <c r="P1841" s="63">
        <v>1838</v>
      </c>
      <c r="Q1841" s="63">
        <v>32</v>
      </c>
      <c r="R1841" s="63" t="s">
        <v>13</v>
      </c>
    </row>
    <row r="1842" spans="16:18" x14ac:dyDescent="0.2">
      <c r="P1842" s="63">
        <v>1839</v>
      </c>
      <c r="Q1842" s="63">
        <v>25</v>
      </c>
      <c r="R1842" s="63" t="s">
        <v>13</v>
      </c>
    </row>
    <row r="1843" spans="16:18" x14ac:dyDescent="0.2">
      <c r="P1843" s="63">
        <v>1840</v>
      </c>
      <c r="Q1843" s="63">
        <v>48</v>
      </c>
      <c r="R1843" s="63">
        <v>5</v>
      </c>
    </row>
    <row r="1844" spans="16:18" x14ac:dyDescent="0.2">
      <c r="P1844" s="63">
        <v>1841</v>
      </c>
      <c r="Q1844" s="63">
        <v>32</v>
      </c>
      <c r="R1844" s="63" t="s">
        <v>13</v>
      </c>
    </row>
    <row r="1845" spans="16:18" x14ac:dyDescent="0.2">
      <c r="P1845" s="63">
        <v>1842</v>
      </c>
      <c r="Q1845" s="63">
        <v>49</v>
      </c>
      <c r="R1845" s="63">
        <v>2</v>
      </c>
    </row>
    <row r="1846" spans="16:18" x14ac:dyDescent="0.2">
      <c r="P1846" s="63">
        <v>1843</v>
      </c>
      <c r="Q1846" s="63">
        <v>6</v>
      </c>
      <c r="R1846" s="63" t="s">
        <v>13</v>
      </c>
    </row>
    <row r="1847" spans="16:18" x14ac:dyDescent="0.2">
      <c r="P1847" s="63">
        <v>1844</v>
      </c>
      <c r="Q1847" s="63">
        <v>46</v>
      </c>
      <c r="R1847" s="63">
        <v>2</v>
      </c>
    </row>
    <row r="1848" spans="16:18" x14ac:dyDescent="0.2">
      <c r="P1848" s="63">
        <v>1845</v>
      </c>
      <c r="Q1848" s="63">
        <v>6</v>
      </c>
      <c r="R1848" s="63">
        <v>5</v>
      </c>
    </row>
    <row r="1849" spans="16:18" x14ac:dyDescent="0.2">
      <c r="P1849" s="63">
        <v>1846</v>
      </c>
      <c r="Q1849" s="63">
        <v>33</v>
      </c>
      <c r="R1849" s="63">
        <v>5</v>
      </c>
    </row>
    <row r="1850" spans="16:18" x14ac:dyDescent="0.2">
      <c r="P1850" s="63">
        <v>1847</v>
      </c>
      <c r="Q1850" s="63">
        <v>21</v>
      </c>
      <c r="R1850" s="63">
        <v>2</v>
      </c>
    </row>
    <row r="1851" spans="16:18" x14ac:dyDescent="0.2">
      <c r="P1851" s="63">
        <v>1848</v>
      </c>
      <c r="Q1851" s="63">
        <v>39</v>
      </c>
      <c r="R1851" s="63">
        <v>2</v>
      </c>
    </row>
    <row r="1852" spans="16:18" x14ac:dyDescent="0.2">
      <c r="P1852" s="63">
        <v>1849</v>
      </c>
      <c r="Q1852" s="63">
        <v>34</v>
      </c>
      <c r="R1852" s="63">
        <v>5</v>
      </c>
    </row>
    <row r="1853" spans="16:18" x14ac:dyDescent="0.2">
      <c r="P1853" s="63">
        <v>1850</v>
      </c>
      <c r="Q1853" s="63">
        <v>19</v>
      </c>
      <c r="R1853" s="63">
        <v>5</v>
      </c>
    </row>
    <row r="1854" spans="16:18" x14ac:dyDescent="0.2">
      <c r="P1854" s="63">
        <v>1851</v>
      </c>
      <c r="Q1854" s="63">
        <v>10</v>
      </c>
      <c r="R1854" s="63">
        <v>5</v>
      </c>
    </row>
    <row r="1855" spans="16:18" x14ac:dyDescent="0.2">
      <c r="P1855" s="63">
        <v>1852</v>
      </c>
      <c r="Q1855" s="63">
        <v>35</v>
      </c>
      <c r="R1855" s="63">
        <v>5</v>
      </c>
    </row>
    <row r="1856" spans="16:18" x14ac:dyDescent="0.2">
      <c r="P1856" s="63">
        <v>1853</v>
      </c>
      <c r="Q1856" s="63">
        <v>48</v>
      </c>
      <c r="R1856" s="63">
        <v>5</v>
      </c>
    </row>
    <row r="1857" spans="16:18" x14ac:dyDescent="0.2">
      <c r="P1857" s="63">
        <v>1854</v>
      </c>
      <c r="Q1857" s="63">
        <v>9</v>
      </c>
      <c r="R1857" s="63">
        <v>5</v>
      </c>
    </row>
    <row r="1858" spans="16:18" x14ac:dyDescent="0.2">
      <c r="P1858" s="63">
        <v>1855</v>
      </c>
      <c r="Q1858" s="63">
        <v>26</v>
      </c>
      <c r="R1858" s="63">
        <v>5</v>
      </c>
    </row>
    <row r="1859" spans="16:18" x14ac:dyDescent="0.2">
      <c r="P1859" s="63">
        <v>1856</v>
      </c>
      <c r="Q1859" s="63">
        <v>38</v>
      </c>
      <c r="R1859" s="63" t="s">
        <v>13</v>
      </c>
    </row>
    <row r="1860" spans="16:18" x14ac:dyDescent="0.2">
      <c r="P1860" s="63">
        <v>1857</v>
      </c>
      <c r="Q1860" s="63">
        <v>30</v>
      </c>
      <c r="R1860" s="63" t="s">
        <v>13</v>
      </c>
    </row>
    <row r="1861" spans="16:18" x14ac:dyDescent="0.2">
      <c r="P1861" s="63">
        <v>1858</v>
      </c>
      <c r="Q1861" s="63">
        <v>32</v>
      </c>
      <c r="R1861" s="63" t="s">
        <v>13</v>
      </c>
    </row>
    <row r="1862" spans="16:18" x14ac:dyDescent="0.2">
      <c r="P1862" s="63">
        <v>1859</v>
      </c>
      <c r="Q1862" s="63">
        <v>15</v>
      </c>
      <c r="R1862" s="63">
        <v>2</v>
      </c>
    </row>
    <row r="1863" spans="16:18" x14ac:dyDescent="0.2">
      <c r="P1863" s="63">
        <v>1860</v>
      </c>
      <c r="Q1863" s="63">
        <v>15</v>
      </c>
      <c r="R1863" s="63" t="s">
        <v>13</v>
      </c>
    </row>
    <row r="1864" spans="16:18" x14ac:dyDescent="0.2">
      <c r="P1864" s="63">
        <v>1861</v>
      </c>
      <c r="Q1864" s="63">
        <v>12</v>
      </c>
      <c r="R1864" s="63">
        <v>2</v>
      </c>
    </row>
    <row r="1865" spans="16:18" x14ac:dyDescent="0.2">
      <c r="P1865" s="63">
        <v>1862</v>
      </c>
      <c r="Q1865" s="63">
        <v>46</v>
      </c>
      <c r="R1865" s="63" t="s">
        <v>13</v>
      </c>
    </row>
    <row r="1866" spans="16:18" x14ac:dyDescent="0.2">
      <c r="P1866" s="63">
        <v>1863</v>
      </c>
      <c r="Q1866" s="63">
        <v>30</v>
      </c>
      <c r="R1866" s="63" t="s">
        <v>13</v>
      </c>
    </row>
    <row r="1867" spans="16:18" x14ac:dyDescent="0.2">
      <c r="P1867" s="63">
        <v>1864</v>
      </c>
      <c r="Q1867" s="63">
        <v>30</v>
      </c>
      <c r="R1867" s="63" t="s">
        <v>13</v>
      </c>
    </row>
    <row r="1868" spans="16:18" x14ac:dyDescent="0.2">
      <c r="P1868" s="63">
        <v>1865</v>
      </c>
      <c r="Q1868" s="63">
        <v>21</v>
      </c>
      <c r="R1868" s="63">
        <v>5</v>
      </c>
    </row>
    <row r="1869" spans="16:18" x14ac:dyDescent="0.2">
      <c r="P1869" s="63">
        <v>1866</v>
      </c>
      <c r="Q1869" s="63">
        <v>8</v>
      </c>
      <c r="R1869" s="63">
        <v>5</v>
      </c>
    </row>
    <row r="1870" spans="16:18" x14ac:dyDescent="0.2">
      <c r="P1870" s="63">
        <v>1867</v>
      </c>
      <c r="Q1870" s="63">
        <v>45</v>
      </c>
      <c r="R1870" s="63" t="s">
        <v>13</v>
      </c>
    </row>
    <row r="1871" spans="16:18" x14ac:dyDescent="0.2">
      <c r="P1871" s="63">
        <v>1868</v>
      </c>
      <c r="Q1871" s="63">
        <v>27</v>
      </c>
      <c r="R1871" s="63">
        <v>5</v>
      </c>
    </row>
    <row r="1872" spans="16:18" x14ac:dyDescent="0.2">
      <c r="P1872" s="63">
        <v>1869</v>
      </c>
      <c r="Q1872" s="63">
        <v>19</v>
      </c>
      <c r="R1872" s="63">
        <v>5</v>
      </c>
    </row>
    <row r="1873" spans="16:18" x14ac:dyDescent="0.2">
      <c r="P1873" s="63">
        <v>1870</v>
      </c>
      <c r="Q1873" s="63">
        <v>13</v>
      </c>
      <c r="R1873" s="63" t="s">
        <v>13</v>
      </c>
    </row>
    <row r="1874" spans="16:18" x14ac:dyDescent="0.2">
      <c r="P1874" s="63">
        <v>1871</v>
      </c>
      <c r="Q1874" s="63">
        <v>20</v>
      </c>
      <c r="R1874" s="63">
        <v>5</v>
      </c>
    </row>
    <row r="1875" spans="16:18" x14ac:dyDescent="0.2">
      <c r="P1875" s="63">
        <v>1872</v>
      </c>
      <c r="Q1875" s="63">
        <v>23</v>
      </c>
      <c r="R1875" s="63">
        <v>4</v>
      </c>
    </row>
    <row r="1876" spans="16:18" x14ac:dyDescent="0.2">
      <c r="P1876" s="63">
        <v>1873</v>
      </c>
      <c r="Q1876" s="63">
        <v>27</v>
      </c>
      <c r="R1876" s="63">
        <v>5</v>
      </c>
    </row>
    <row r="1877" spans="16:18" x14ac:dyDescent="0.2">
      <c r="P1877" s="63">
        <v>1874</v>
      </c>
      <c r="Q1877" s="63">
        <v>50</v>
      </c>
      <c r="R1877" s="63" t="s">
        <v>13</v>
      </c>
    </row>
    <row r="1878" spans="16:18" x14ac:dyDescent="0.2">
      <c r="P1878" s="63">
        <v>1875</v>
      </c>
      <c r="Q1878" s="63">
        <v>40</v>
      </c>
      <c r="R1878" s="63" t="s">
        <v>13</v>
      </c>
    </row>
    <row r="1879" spans="16:18" x14ac:dyDescent="0.2">
      <c r="P1879" s="63">
        <v>1876</v>
      </c>
      <c r="Q1879" s="63">
        <v>32</v>
      </c>
      <c r="R1879" s="63" t="s">
        <v>13</v>
      </c>
    </row>
    <row r="1880" spans="16:18" x14ac:dyDescent="0.2">
      <c r="P1880" s="63">
        <v>1877</v>
      </c>
      <c r="Q1880" s="63">
        <v>20</v>
      </c>
      <c r="R1880" s="63">
        <v>5</v>
      </c>
    </row>
    <row r="1881" spans="16:18" x14ac:dyDescent="0.2">
      <c r="P1881" s="63">
        <v>1878</v>
      </c>
      <c r="Q1881" s="63">
        <v>38</v>
      </c>
      <c r="R1881" s="63">
        <v>5</v>
      </c>
    </row>
    <row r="1882" spans="16:18" x14ac:dyDescent="0.2">
      <c r="P1882" s="63">
        <v>1879</v>
      </c>
      <c r="Q1882" s="63">
        <v>20</v>
      </c>
      <c r="R1882" s="63" t="s">
        <v>13</v>
      </c>
    </row>
    <row r="1883" spans="16:18" x14ac:dyDescent="0.2">
      <c r="P1883" s="63">
        <v>1880</v>
      </c>
      <c r="Q1883" s="63">
        <v>29</v>
      </c>
      <c r="R1883" s="63" t="s">
        <v>13</v>
      </c>
    </row>
    <row r="1884" spans="16:18" x14ac:dyDescent="0.2">
      <c r="P1884" s="63">
        <v>1881</v>
      </c>
      <c r="Q1884" s="63">
        <v>25</v>
      </c>
      <c r="R1884" s="63">
        <v>5</v>
      </c>
    </row>
    <row r="1885" spans="16:18" x14ac:dyDescent="0.2">
      <c r="P1885" s="63">
        <v>1882</v>
      </c>
      <c r="Q1885" s="63">
        <v>8</v>
      </c>
      <c r="R1885" s="63" t="s">
        <v>13</v>
      </c>
    </row>
    <row r="1886" spans="16:18" x14ac:dyDescent="0.2">
      <c r="P1886" s="63">
        <v>1883</v>
      </c>
      <c r="Q1886" s="63">
        <v>17</v>
      </c>
      <c r="R1886" s="63" t="s">
        <v>13</v>
      </c>
    </row>
    <row r="1887" spans="16:18" x14ac:dyDescent="0.2">
      <c r="P1887" s="63">
        <v>1884</v>
      </c>
      <c r="Q1887" s="63">
        <v>1</v>
      </c>
      <c r="R1887" s="63" t="s">
        <v>13</v>
      </c>
    </row>
    <row r="1888" spans="16:18" x14ac:dyDescent="0.2">
      <c r="P1888" s="63">
        <v>1885</v>
      </c>
      <c r="Q1888" s="63">
        <v>14</v>
      </c>
      <c r="R1888" s="63">
        <v>5</v>
      </c>
    </row>
    <row r="1889" spans="16:18" x14ac:dyDescent="0.2">
      <c r="P1889" s="63">
        <v>1886</v>
      </c>
      <c r="Q1889" s="63">
        <v>39</v>
      </c>
      <c r="R1889" s="63" t="s">
        <v>13</v>
      </c>
    </row>
    <row r="1890" spans="16:18" x14ac:dyDescent="0.2">
      <c r="P1890" s="63">
        <v>1887</v>
      </c>
      <c r="Q1890" s="63">
        <v>43</v>
      </c>
      <c r="R1890" s="63">
        <v>2</v>
      </c>
    </row>
    <row r="1891" spans="16:18" x14ac:dyDescent="0.2">
      <c r="P1891" s="63">
        <v>1888</v>
      </c>
      <c r="Q1891" s="63">
        <v>5</v>
      </c>
      <c r="R1891" s="63">
        <v>2</v>
      </c>
    </row>
    <row r="1892" spans="16:18" x14ac:dyDescent="0.2">
      <c r="P1892" s="63">
        <v>1889</v>
      </c>
      <c r="Q1892" s="63">
        <v>30</v>
      </c>
      <c r="R1892" s="63" t="s">
        <v>13</v>
      </c>
    </row>
    <row r="1893" spans="16:18" x14ac:dyDescent="0.2">
      <c r="P1893" s="63">
        <v>1890</v>
      </c>
      <c r="Q1893" s="63">
        <v>21</v>
      </c>
      <c r="R1893" s="63">
        <v>5</v>
      </c>
    </row>
    <row r="1894" spans="16:18" x14ac:dyDescent="0.2">
      <c r="P1894" s="63">
        <v>1891</v>
      </c>
      <c r="Q1894" s="63">
        <v>32</v>
      </c>
      <c r="R1894" s="63" t="s">
        <v>13</v>
      </c>
    </row>
    <row r="1895" spans="16:18" x14ac:dyDescent="0.2">
      <c r="P1895" s="63">
        <v>1892</v>
      </c>
      <c r="Q1895" s="63">
        <v>38</v>
      </c>
      <c r="R1895" s="63">
        <v>5</v>
      </c>
    </row>
    <row r="1896" spans="16:18" x14ac:dyDescent="0.2">
      <c r="P1896" s="63">
        <v>1893</v>
      </c>
      <c r="Q1896" s="63">
        <v>9</v>
      </c>
      <c r="R1896" s="63">
        <v>5</v>
      </c>
    </row>
    <row r="1897" spans="16:18" x14ac:dyDescent="0.2">
      <c r="P1897" s="63">
        <v>1894</v>
      </c>
      <c r="Q1897" s="63">
        <v>33</v>
      </c>
      <c r="R1897" s="63">
        <v>5</v>
      </c>
    </row>
    <row r="1898" spans="16:18" x14ac:dyDescent="0.2">
      <c r="P1898" s="63">
        <v>1895</v>
      </c>
      <c r="Q1898" s="63">
        <v>23</v>
      </c>
      <c r="R1898" s="63">
        <v>5</v>
      </c>
    </row>
    <row r="1899" spans="16:18" x14ac:dyDescent="0.2">
      <c r="P1899" s="63">
        <v>1896</v>
      </c>
      <c r="Q1899" s="63">
        <v>45</v>
      </c>
      <c r="R1899" s="63">
        <v>5</v>
      </c>
    </row>
    <row r="1900" spans="16:18" x14ac:dyDescent="0.2">
      <c r="P1900" s="63">
        <v>1897</v>
      </c>
      <c r="Q1900" s="63">
        <v>21</v>
      </c>
      <c r="R1900" s="63" t="s">
        <v>13</v>
      </c>
    </row>
    <row r="1901" spans="16:18" x14ac:dyDescent="0.2">
      <c r="P1901" s="63">
        <v>1898</v>
      </c>
      <c r="Q1901" s="63">
        <v>11</v>
      </c>
      <c r="R1901" s="63">
        <v>4</v>
      </c>
    </row>
    <row r="1902" spans="16:18" x14ac:dyDescent="0.2">
      <c r="P1902" s="63">
        <v>1899</v>
      </c>
      <c r="Q1902" s="63">
        <v>20</v>
      </c>
      <c r="R1902" s="63">
        <v>5</v>
      </c>
    </row>
    <row r="1903" spans="16:18" x14ac:dyDescent="0.2">
      <c r="P1903" s="63">
        <v>1900</v>
      </c>
      <c r="Q1903" s="63">
        <v>28</v>
      </c>
      <c r="R1903" s="63" t="s">
        <v>13</v>
      </c>
    </row>
    <row r="1904" spans="16:18" x14ac:dyDescent="0.2">
      <c r="P1904" s="63">
        <v>1901</v>
      </c>
      <c r="Q1904" s="63">
        <v>48</v>
      </c>
      <c r="R1904" s="63" t="s">
        <v>13</v>
      </c>
    </row>
    <row r="1905" spans="16:18" x14ac:dyDescent="0.2">
      <c r="P1905" s="63">
        <v>1902</v>
      </c>
      <c r="Q1905" s="63">
        <v>17</v>
      </c>
      <c r="R1905" s="63">
        <v>2</v>
      </c>
    </row>
    <row r="1906" spans="16:18" x14ac:dyDescent="0.2">
      <c r="P1906" s="63">
        <v>1903</v>
      </c>
      <c r="Q1906" s="63">
        <v>38</v>
      </c>
      <c r="R1906" s="63" t="s">
        <v>13</v>
      </c>
    </row>
    <row r="1907" spans="16:18" x14ac:dyDescent="0.2">
      <c r="P1907" s="63">
        <v>1904</v>
      </c>
      <c r="Q1907" s="63">
        <v>39</v>
      </c>
      <c r="R1907" s="63" t="s">
        <v>13</v>
      </c>
    </row>
    <row r="1908" spans="16:18" x14ac:dyDescent="0.2">
      <c r="P1908" s="63">
        <v>1905</v>
      </c>
      <c r="Q1908" s="63">
        <v>49</v>
      </c>
      <c r="R1908" s="63" t="s">
        <v>13</v>
      </c>
    </row>
    <row r="1909" spans="16:18" x14ac:dyDescent="0.2">
      <c r="P1909" s="63">
        <v>1906</v>
      </c>
      <c r="Q1909" s="63">
        <v>35</v>
      </c>
      <c r="R1909" s="63" t="s">
        <v>13</v>
      </c>
    </row>
    <row r="1910" spans="16:18" x14ac:dyDescent="0.2">
      <c r="P1910" s="63">
        <v>1907</v>
      </c>
      <c r="Q1910" s="63">
        <v>4</v>
      </c>
      <c r="R1910" s="63">
        <v>4</v>
      </c>
    </row>
    <row r="1911" spans="16:18" x14ac:dyDescent="0.2">
      <c r="P1911" s="63">
        <v>1908</v>
      </c>
      <c r="Q1911" s="63">
        <v>21</v>
      </c>
      <c r="R1911" s="63">
        <v>5</v>
      </c>
    </row>
    <row r="1912" spans="16:18" x14ac:dyDescent="0.2">
      <c r="P1912" s="63">
        <v>1909</v>
      </c>
      <c r="Q1912" s="63">
        <v>50</v>
      </c>
      <c r="R1912" s="63" t="s">
        <v>13</v>
      </c>
    </row>
    <row r="1913" spans="16:18" x14ac:dyDescent="0.2">
      <c r="P1913" s="63">
        <v>1910</v>
      </c>
      <c r="Q1913" s="63">
        <v>23</v>
      </c>
      <c r="R1913" s="63">
        <v>5</v>
      </c>
    </row>
    <row r="1914" spans="16:18" x14ac:dyDescent="0.2">
      <c r="P1914" s="63">
        <v>1911</v>
      </c>
      <c r="Q1914" s="63">
        <v>10</v>
      </c>
      <c r="R1914" s="63" t="s">
        <v>13</v>
      </c>
    </row>
    <row r="1915" spans="16:18" x14ac:dyDescent="0.2">
      <c r="P1915" s="63">
        <v>1912</v>
      </c>
      <c r="Q1915" s="63">
        <v>16</v>
      </c>
      <c r="R1915" s="63">
        <v>5</v>
      </c>
    </row>
    <row r="1916" spans="16:18" x14ac:dyDescent="0.2">
      <c r="P1916" s="63">
        <v>1913</v>
      </c>
      <c r="Q1916" s="63">
        <v>33</v>
      </c>
      <c r="R1916" s="63">
        <v>5</v>
      </c>
    </row>
    <row r="1917" spans="16:18" x14ac:dyDescent="0.2">
      <c r="P1917" s="63">
        <v>1914</v>
      </c>
      <c r="Q1917" s="63">
        <v>14</v>
      </c>
      <c r="R1917" s="63" t="s">
        <v>13</v>
      </c>
    </row>
    <row r="1918" spans="16:18" x14ac:dyDescent="0.2">
      <c r="P1918" s="63">
        <v>1915</v>
      </c>
      <c r="Q1918" s="63">
        <v>10</v>
      </c>
      <c r="R1918" s="63" t="s">
        <v>13</v>
      </c>
    </row>
    <row r="1919" spans="16:18" x14ac:dyDescent="0.2">
      <c r="P1919" s="63">
        <v>1916</v>
      </c>
      <c r="Q1919" s="63">
        <v>13</v>
      </c>
      <c r="R1919" s="63">
        <v>2</v>
      </c>
    </row>
    <row r="1920" spans="16:18" x14ac:dyDescent="0.2">
      <c r="P1920" s="63">
        <v>1917</v>
      </c>
      <c r="Q1920" s="63">
        <v>31</v>
      </c>
      <c r="R1920" s="63">
        <v>5</v>
      </c>
    </row>
    <row r="1921" spans="16:18" x14ac:dyDescent="0.2">
      <c r="P1921" s="63">
        <v>1918</v>
      </c>
      <c r="Q1921" s="63">
        <v>39</v>
      </c>
      <c r="R1921" s="63" t="s">
        <v>13</v>
      </c>
    </row>
    <row r="1922" spans="16:18" x14ac:dyDescent="0.2">
      <c r="P1922" s="63">
        <v>1919</v>
      </c>
      <c r="Q1922" s="63">
        <v>21</v>
      </c>
      <c r="R1922" s="63" t="s">
        <v>13</v>
      </c>
    </row>
    <row r="1923" spans="16:18" x14ac:dyDescent="0.2">
      <c r="P1923" s="63">
        <v>1920</v>
      </c>
      <c r="Q1923" s="63">
        <v>8</v>
      </c>
      <c r="R1923" s="63" t="s">
        <v>13</v>
      </c>
    </row>
    <row r="1924" spans="16:18" x14ac:dyDescent="0.2">
      <c r="P1924" s="63">
        <v>1921</v>
      </c>
      <c r="Q1924" s="63">
        <v>16</v>
      </c>
      <c r="R1924" s="63" t="s">
        <v>13</v>
      </c>
    </row>
    <row r="1925" spans="16:18" x14ac:dyDescent="0.2">
      <c r="P1925" s="63">
        <v>1922</v>
      </c>
      <c r="Q1925" s="63">
        <v>43</v>
      </c>
      <c r="R1925" s="63" t="s">
        <v>13</v>
      </c>
    </row>
    <row r="1926" spans="16:18" x14ac:dyDescent="0.2">
      <c r="P1926" s="63">
        <v>1923</v>
      </c>
      <c r="Q1926" s="63">
        <v>2</v>
      </c>
      <c r="R1926" s="63">
        <v>1</v>
      </c>
    </row>
    <row r="1927" spans="16:18" x14ac:dyDescent="0.2">
      <c r="P1927" s="63">
        <v>1924</v>
      </c>
      <c r="Q1927" s="63">
        <v>42</v>
      </c>
      <c r="R1927" s="63">
        <v>5</v>
      </c>
    </row>
    <row r="1928" spans="16:18" x14ac:dyDescent="0.2">
      <c r="P1928" s="63">
        <v>1925</v>
      </c>
      <c r="Q1928" s="63">
        <v>39</v>
      </c>
      <c r="R1928" s="63" t="s">
        <v>13</v>
      </c>
    </row>
    <row r="1929" spans="16:18" x14ac:dyDescent="0.2">
      <c r="P1929" s="63">
        <v>1926</v>
      </c>
      <c r="Q1929" s="63">
        <v>17</v>
      </c>
      <c r="R1929" s="63" t="s">
        <v>13</v>
      </c>
    </row>
    <row r="1930" spans="16:18" x14ac:dyDescent="0.2">
      <c r="P1930" s="63">
        <v>1927</v>
      </c>
      <c r="Q1930" s="63">
        <v>5</v>
      </c>
      <c r="R1930" s="63">
        <v>5</v>
      </c>
    </row>
    <row r="1931" spans="16:18" x14ac:dyDescent="0.2">
      <c r="P1931" s="63">
        <v>1928</v>
      </c>
      <c r="Q1931" s="63">
        <v>4</v>
      </c>
      <c r="R1931" s="63">
        <v>5</v>
      </c>
    </row>
    <row r="1932" spans="16:18" x14ac:dyDescent="0.2">
      <c r="P1932" s="63">
        <v>1929</v>
      </c>
      <c r="Q1932" s="63">
        <v>2</v>
      </c>
      <c r="R1932" s="63">
        <v>2</v>
      </c>
    </row>
    <row r="1933" spans="16:18" x14ac:dyDescent="0.2">
      <c r="P1933" s="63">
        <v>1930</v>
      </c>
      <c r="Q1933" s="63">
        <v>7</v>
      </c>
      <c r="R1933" s="63">
        <v>5</v>
      </c>
    </row>
    <row r="1934" spans="16:18" x14ac:dyDescent="0.2">
      <c r="P1934" s="63">
        <v>1931</v>
      </c>
      <c r="Q1934" s="63">
        <v>9</v>
      </c>
      <c r="R1934" s="63">
        <v>5</v>
      </c>
    </row>
    <row r="1935" spans="16:18" x14ac:dyDescent="0.2">
      <c r="P1935" s="63">
        <v>1932</v>
      </c>
      <c r="Q1935" s="63">
        <v>21</v>
      </c>
      <c r="R1935" s="63" t="s">
        <v>13</v>
      </c>
    </row>
    <row r="1936" spans="16:18" x14ac:dyDescent="0.2">
      <c r="P1936" s="63">
        <v>1933</v>
      </c>
      <c r="Q1936" s="63">
        <v>10</v>
      </c>
      <c r="R1936" s="63" t="s">
        <v>13</v>
      </c>
    </row>
    <row r="1937" spans="16:18" x14ac:dyDescent="0.2">
      <c r="P1937" s="63">
        <v>1934</v>
      </c>
      <c r="Q1937" s="63">
        <v>32</v>
      </c>
      <c r="R1937" s="63" t="s">
        <v>13</v>
      </c>
    </row>
    <row r="1938" spans="16:18" x14ac:dyDescent="0.2">
      <c r="P1938" s="63">
        <v>1935</v>
      </c>
      <c r="Q1938" s="63">
        <v>27</v>
      </c>
      <c r="R1938" s="63" t="s">
        <v>13</v>
      </c>
    </row>
    <row r="1939" spans="16:18" x14ac:dyDescent="0.2">
      <c r="P1939" s="63">
        <v>1936</v>
      </c>
      <c r="Q1939" s="63">
        <v>14</v>
      </c>
      <c r="R1939" s="63" t="s">
        <v>13</v>
      </c>
    </row>
    <row r="1940" spans="16:18" x14ac:dyDescent="0.2">
      <c r="P1940" s="63">
        <v>1937</v>
      </c>
      <c r="Q1940" s="63">
        <v>44</v>
      </c>
      <c r="R1940" s="63">
        <v>5</v>
      </c>
    </row>
    <row r="1941" spans="16:18" x14ac:dyDescent="0.2">
      <c r="P1941" s="63">
        <v>1938</v>
      </c>
      <c r="Q1941" s="63">
        <v>18</v>
      </c>
      <c r="R1941" s="63">
        <v>5</v>
      </c>
    </row>
    <row r="1942" spans="16:18" x14ac:dyDescent="0.2">
      <c r="P1942" s="63">
        <v>1939</v>
      </c>
      <c r="Q1942" s="63">
        <v>33</v>
      </c>
      <c r="R1942" s="63">
        <v>5</v>
      </c>
    </row>
    <row r="1943" spans="16:18" x14ac:dyDescent="0.2">
      <c r="P1943" s="63">
        <v>1940</v>
      </c>
      <c r="Q1943" s="63">
        <v>33</v>
      </c>
      <c r="R1943" s="63">
        <v>4</v>
      </c>
    </row>
    <row r="1944" spans="16:18" x14ac:dyDescent="0.2">
      <c r="P1944" s="63">
        <v>1941</v>
      </c>
      <c r="Q1944" s="63">
        <v>40</v>
      </c>
      <c r="R1944" s="63" t="s">
        <v>13</v>
      </c>
    </row>
    <row r="1945" spans="16:18" x14ac:dyDescent="0.2">
      <c r="P1945" s="63">
        <v>1942</v>
      </c>
      <c r="Q1945" s="63">
        <v>15</v>
      </c>
      <c r="R1945" s="63" t="s">
        <v>13</v>
      </c>
    </row>
    <row r="1946" spans="16:18" x14ac:dyDescent="0.2">
      <c r="P1946" s="63">
        <v>1943</v>
      </c>
      <c r="Q1946" s="63">
        <v>24</v>
      </c>
      <c r="R1946" s="63">
        <v>5</v>
      </c>
    </row>
    <row r="1947" spans="16:18" x14ac:dyDescent="0.2">
      <c r="P1947" s="63">
        <v>1944</v>
      </c>
      <c r="Q1947" s="63">
        <v>50</v>
      </c>
      <c r="R1947" s="63" t="s">
        <v>13</v>
      </c>
    </row>
    <row r="1948" spans="16:18" x14ac:dyDescent="0.2">
      <c r="P1948" s="63">
        <v>1945</v>
      </c>
      <c r="Q1948" s="63">
        <v>14</v>
      </c>
      <c r="R1948" s="63" t="s">
        <v>13</v>
      </c>
    </row>
    <row r="1949" spans="16:18" x14ac:dyDescent="0.2">
      <c r="P1949" s="63">
        <v>1946</v>
      </c>
      <c r="Q1949" s="63">
        <v>9</v>
      </c>
      <c r="R1949" s="63">
        <v>5</v>
      </c>
    </row>
    <row r="1950" spans="16:18" x14ac:dyDescent="0.2">
      <c r="P1950" s="63">
        <v>1947</v>
      </c>
      <c r="Q1950" s="63">
        <v>19</v>
      </c>
      <c r="R1950" s="63">
        <v>5</v>
      </c>
    </row>
    <row r="1951" spans="16:18" x14ac:dyDescent="0.2">
      <c r="P1951" s="63">
        <v>1948</v>
      </c>
      <c r="Q1951" s="63">
        <v>33</v>
      </c>
      <c r="R1951" s="63">
        <v>4</v>
      </c>
    </row>
    <row r="1952" spans="16:18" x14ac:dyDescent="0.2">
      <c r="P1952" s="63">
        <v>1949</v>
      </c>
      <c r="Q1952" s="63">
        <v>13</v>
      </c>
      <c r="R1952" s="63" t="s">
        <v>13</v>
      </c>
    </row>
    <row r="1953" spans="16:18" x14ac:dyDescent="0.2">
      <c r="P1953" s="63">
        <v>1950</v>
      </c>
      <c r="Q1953" s="63">
        <v>50</v>
      </c>
      <c r="R1953" s="63" t="s">
        <v>13</v>
      </c>
    </row>
    <row r="1954" spans="16:18" x14ac:dyDescent="0.2">
      <c r="P1954" s="63">
        <v>1951</v>
      </c>
      <c r="Q1954" s="63">
        <v>4</v>
      </c>
      <c r="R1954" s="63" t="s">
        <v>13</v>
      </c>
    </row>
    <row r="1955" spans="16:18" x14ac:dyDescent="0.2">
      <c r="P1955" s="63">
        <v>1952</v>
      </c>
      <c r="Q1955" s="63">
        <v>46</v>
      </c>
      <c r="R1955" s="63" t="s">
        <v>13</v>
      </c>
    </row>
    <row r="1956" spans="16:18" x14ac:dyDescent="0.2">
      <c r="P1956" s="63">
        <v>1953</v>
      </c>
      <c r="Q1956" s="63">
        <v>41</v>
      </c>
      <c r="R1956" s="63" t="s">
        <v>13</v>
      </c>
    </row>
    <row r="1957" spans="16:18" x14ac:dyDescent="0.2">
      <c r="P1957" s="63">
        <v>1954</v>
      </c>
      <c r="Q1957" s="63">
        <v>41</v>
      </c>
      <c r="R1957" s="63">
        <v>2</v>
      </c>
    </row>
    <row r="1958" spans="16:18" x14ac:dyDescent="0.2">
      <c r="P1958" s="63">
        <v>1955</v>
      </c>
      <c r="Q1958" s="63">
        <v>16</v>
      </c>
      <c r="R1958" s="63">
        <v>5</v>
      </c>
    </row>
    <row r="1959" spans="16:18" x14ac:dyDescent="0.2">
      <c r="P1959" s="63">
        <v>1956</v>
      </c>
      <c r="Q1959" s="63">
        <v>8</v>
      </c>
      <c r="R1959" s="63">
        <v>2</v>
      </c>
    </row>
    <row r="1960" spans="16:18" x14ac:dyDescent="0.2">
      <c r="P1960" s="63">
        <v>1957</v>
      </c>
      <c r="Q1960" s="63">
        <v>32</v>
      </c>
      <c r="R1960" s="63" t="s">
        <v>13</v>
      </c>
    </row>
    <row r="1961" spans="16:18" x14ac:dyDescent="0.2">
      <c r="P1961" s="63">
        <v>1958</v>
      </c>
      <c r="Q1961" s="63">
        <v>7</v>
      </c>
      <c r="R1961" s="63">
        <v>5</v>
      </c>
    </row>
    <row r="1962" spans="16:18" x14ac:dyDescent="0.2">
      <c r="P1962" s="63">
        <v>1959</v>
      </c>
      <c r="Q1962" s="63">
        <v>2</v>
      </c>
      <c r="R1962" s="63">
        <v>4</v>
      </c>
    </row>
    <row r="1963" spans="16:18" x14ac:dyDescent="0.2">
      <c r="P1963" s="63">
        <v>1960</v>
      </c>
      <c r="Q1963" s="63">
        <v>5</v>
      </c>
      <c r="R1963" s="63">
        <v>5</v>
      </c>
    </row>
    <row r="1964" spans="16:18" x14ac:dyDescent="0.2">
      <c r="P1964" s="63">
        <v>1961</v>
      </c>
      <c r="Q1964" s="63">
        <v>25</v>
      </c>
      <c r="R1964" s="63" t="s">
        <v>13</v>
      </c>
    </row>
    <row r="1965" spans="16:18" x14ac:dyDescent="0.2">
      <c r="P1965" s="63">
        <v>1962</v>
      </c>
      <c r="Q1965" s="63">
        <v>28</v>
      </c>
      <c r="R1965" s="63" t="s">
        <v>13</v>
      </c>
    </row>
    <row r="1966" spans="16:18" x14ac:dyDescent="0.2">
      <c r="P1966" s="63">
        <v>1963</v>
      </c>
      <c r="Q1966" s="63">
        <v>50</v>
      </c>
      <c r="R1966" s="63">
        <v>5</v>
      </c>
    </row>
    <row r="1967" spans="16:18" x14ac:dyDescent="0.2">
      <c r="P1967" s="63">
        <v>1964</v>
      </c>
      <c r="Q1967" s="63">
        <v>10</v>
      </c>
      <c r="R1967" s="63">
        <v>5</v>
      </c>
    </row>
    <row r="1968" spans="16:18" x14ac:dyDescent="0.2">
      <c r="P1968" s="63">
        <v>1965</v>
      </c>
      <c r="Q1968" s="63">
        <v>9</v>
      </c>
      <c r="R1968" s="63" t="s">
        <v>13</v>
      </c>
    </row>
    <row r="1969" spans="16:18" x14ac:dyDescent="0.2">
      <c r="P1969" s="63">
        <v>1966</v>
      </c>
      <c r="Q1969" s="63">
        <v>48</v>
      </c>
      <c r="R1969" s="63">
        <v>5</v>
      </c>
    </row>
    <row r="1970" spans="16:18" x14ac:dyDescent="0.2">
      <c r="P1970" s="63">
        <v>1967</v>
      </c>
      <c r="Q1970" s="63">
        <v>39</v>
      </c>
      <c r="R1970" s="63" t="s">
        <v>13</v>
      </c>
    </row>
    <row r="1971" spans="16:18" x14ac:dyDescent="0.2">
      <c r="P1971" s="63">
        <v>1968</v>
      </c>
      <c r="Q1971" s="63">
        <v>18</v>
      </c>
      <c r="R1971" s="63" t="s">
        <v>13</v>
      </c>
    </row>
    <row r="1972" spans="16:18" x14ac:dyDescent="0.2">
      <c r="P1972" s="63">
        <v>1969</v>
      </c>
      <c r="Q1972" s="63">
        <v>31</v>
      </c>
      <c r="R1972" s="63">
        <v>2</v>
      </c>
    </row>
    <row r="1973" spans="16:18" x14ac:dyDescent="0.2">
      <c r="P1973" s="63">
        <v>1970</v>
      </c>
      <c r="Q1973" s="63">
        <v>6</v>
      </c>
      <c r="R1973" s="63">
        <v>5</v>
      </c>
    </row>
    <row r="1974" spans="16:18" x14ac:dyDescent="0.2">
      <c r="P1974" s="63">
        <v>1971</v>
      </c>
      <c r="Q1974" s="63">
        <v>35</v>
      </c>
      <c r="R1974" s="63">
        <v>5</v>
      </c>
    </row>
    <row r="1975" spans="16:18" x14ac:dyDescent="0.2">
      <c r="P1975" s="63">
        <v>1972</v>
      </c>
      <c r="Q1975" s="63">
        <v>43</v>
      </c>
      <c r="R1975" s="63">
        <v>2</v>
      </c>
    </row>
    <row r="1976" spans="16:18" x14ac:dyDescent="0.2">
      <c r="P1976" s="63">
        <v>1973</v>
      </c>
      <c r="Q1976" s="63">
        <v>49</v>
      </c>
      <c r="R1976" s="63">
        <v>4</v>
      </c>
    </row>
    <row r="1977" spans="16:18" x14ac:dyDescent="0.2">
      <c r="P1977" s="63">
        <v>1974</v>
      </c>
      <c r="Q1977" s="63">
        <v>50</v>
      </c>
      <c r="R1977" s="63">
        <v>2</v>
      </c>
    </row>
    <row r="1978" spans="16:18" x14ac:dyDescent="0.2">
      <c r="P1978" s="63">
        <v>1975</v>
      </c>
      <c r="Q1978" s="63">
        <v>2</v>
      </c>
      <c r="R1978" s="63" t="s">
        <v>13</v>
      </c>
    </row>
    <row r="1979" spans="16:18" x14ac:dyDescent="0.2">
      <c r="P1979" s="63">
        <v>1976</v>
      </c>
      <c r="Q1979" s="63">
        <v>27</v>
      </c>
      <c r="R1979" s="63">
        <v>5</v>
      </c>
    </row>
    <row r="1980" spans="16:18" x14ac:dyDescent="0.2">
      <c r="P1980" s="63">
        <v>1977</v>
      </c>
      <c r="Q1980" s="63">
        <v>7</v>
      </c>
      <c r="R1980" s="63">
        <v>5</v>
      </c>
    </row>
    <row r="1981" spans="16:18" x14ac:dyDescent="0.2">
      <c r="P1981" s="63">
        <v>1978</v>
      </c>
      <c r="Q1981" s="63">
        <v>32</v>
      </c>
      <c r="R1981" s="63" t="s">
        <v>13</v>
      </c>
    </row>
    <row r="1982" spans="16:18" x14ac:dyDescent="0.2">
      <c r="P1982" s="63">
        <v>1979</v>
      </c>
      <c r="Q1982" s="63">
        <v>28</v>
      </c>
      <c r="R1982" s="63">
        <v>5</v>
      </c>
    </row>
    <row r="1983" spans="16:18" x14ac:dyDescent="0.2">
      <c r="P1983" s="63">
        <v>1980</v>
      </c>
      <c r="Q1983" s="63">
        <v>26</v>
      </c>
      <c r="R1983" s="63" t="s">
        <v>13</v>
      </c>
    </row>
    <row r="1984" spans="16:18" x14ac:dyDescent="0.2">
      <c r="P1984" s="63">
        <v>1981</v>
      </c>
      <c r="Q1984" s="63">
        <v>28</v>
      </c>
      <c r="R1984" s="63" t="s">
        <v>13</v>
      </c>
    </row>
    <row r="1985" spans="16:18" x14ac:dyDescent="0.2">
      <c r="P1985" s="63">
        <v>1982</v>
      </c>
      <c r="Q1985" s="63">
        <v>28</v>
      </c>
      <c r="R1985" s="63" t="s">
        <v>13</v>
      </c>
    </row>
    <row r="1986" spans="16:18" x14ac:dyDescent="0.2">
      <c r="P1986" s="63">
        <v>1983</v>
      </c>
      <c r="Q1986" s="63">
        <v>20</v>
      </c>
      <c r="R1986" s="63">
        <v>5</v>
      </c>
    </row>
    <row r="1987" spans="16:18" x14ac:dyDescent="0.2">
      <c r="P1987" s="63">
        <v>1984</v>
      </c>
      <c r="Q1987" s="63">
        <v>15</v>
      </c>
      <c r="R1987" s="63">
        <v>2</v>
      </c>
    </row>
    <row r="1988" spans="16:18" x14ac:dyDescent="0.2">
      <c r="P1988" s="63">
        <v>1985</v>
      </c>
      <c r="Q1988" s="63">
        <v>50</v>
      </c>
      <c r="R1988" s="63" t="s">
        <v>13</v>
      </c>
    </row>
    <row r="1989" spans="16:18" x14ac:dyDescent="0.2">
      <c r="P1989" s="63">
        <v>1986</v>
      </c>
      <c r="Q1989" s="63">
        <v>15</v>
      </c>
      <c r="R1989" s="63">
        <v>1</v>
      </c>
    </row>
    <row r="1990" spans="16:18" x14ac:dyDescent="0.2">
      <c r="P1990" s="63">
        <v>1987</v>
      </c>
      <c r="Q1990" s="63">
        <v>21</v>
      </c>
      <c r="R1990" s="63">
        <v>5</v>
      </c>
    </row>
    <row r="1991" spans="16:18" x14ac:dyDescent="0.2">
      <c r="P1991" s="63">
        <v>1988</v>
      </c>
      <c r="Q1991" s="63">
        <v>16</v>
      </c>
      <c r="R1991" s="63">
        <v>5</v>
      </c>
    </row>
    <row r="1992" spans="16:18" x14ac:dyDescent="0.2">
      <c r="P1992" s="63">
        <v>1989</v>
      </c>
      <c r="Q1992" s="63">
        <v>13</v>
      </c>
      <c r="R1992" s="63" t="s">
        <v>13</v>
      </c>
    </row>
    <row r="1993" spans="16:18" x14ac:dyDescent="0.2">
      <c r="P1993" s="63">
        <v>1990</v>
      </c>
      <c r="Q1993" s="63">
        <v>25</v>
      </c>
      <c r="R1993" s="63">
        <v>5</v>
      </c>
    </row>
    <row r="1994" spans="16:18" x14ac:dyDescent="0.2">
      <c r="P1994" s="63">
        <v>1991</v>
      </c>
      <c r="Q1994" s="63">
        <v>14</v>
      </c>
      <c r="R1994" s="63">
        <v>5</v>
      </c>
    </row>
    <row r="1995" spans="16:18" x14ac:dyDescent="0.2">
      <c r="P1995" s="63">
        <v>1992</v>
      </c>
      <c r="Q1995" s="63">
        <v>8</v>
      </c>
      <c r="R1995" s="63" t="s">
        <v>13</v>
      </c>
    </row>
    <row r="1996" spans="16:18" x14ac:dyDescent="0.2">
      <c r="P1996" s="63">
        <v>1993</v>
      </c>
      <c r="Q1996" s="63">
        <v>10</v>
      </c>
      <c r="R1996" s="63" t="s">
        <v>13</v>
      </c>
    </row>
    <row r="1997" spans="16:18" x14ac:dyDescent="0.2">
      <c r="P1997" s="63">
        <v>1994</v>
      </c>
      <c r="Q1997" s="63">
        <v>23</v>
      </c>
      <c r="R1997" s="63">
        <v>5</v>
      </c>
    </row>
    <row r="1998" spans="16:18" x14ac:dyDescent="0.2">
      <c r="P1998" s="63">
        <v>1995</v>
      </c>
      <c r="Q1998" s="63">
        <v>26</v>
      </c>
      <c r="R1998" s="63">
        <v>5</v>
      </c>
    </row>
    <row r="1999" spans="16:18" x14ac:dyDescent="0.2">
      <c r="P1999" s="63">
        <v>1996</v>
      </c>
      <c r="Q1999" s="63">
        <v>39</v>
      </c>
      <c r="R1999" s="63" t="s">
        <v>13</v>
      </c>
    </row>
    <row r="2000" spans="16:18" x14ac:dyDescent="0.2">
      <c r="P2000" s="63">
        <v>1997</v>
      </c>
      <c r="Q2000" s="63">
        <v>15</v>
      </c>
      <c r="R2000" s="63" t="s">
        <v>13</v>
      </c>
    </row>
    <row r="2001" spans="16:18" x14ac:dyDescent="0.2">
      <c r="P2001" s="63">
        <v>1998</v>
      </c>
      <c r="Q2001" s="63">
        <v>8</v>
      </c>
      <c r="R2001" s="63" t="s">
        <v>13</v>
      </c>
    </row>
    <row r="2002" spans="16:18" x14ac:dyDescent="0.2">
      <c r="P2002" s="63">
        <v>1999</v>
      </c>
      <c r="Q2002" s="63">
        <v>42</v>
      </c>
      <c r="R2002" s="63" t="s">
        <v>13</v>
      </c>
    </row>
    <row r="2003" spans="16:18" x14ac:dyDescent="0.2">
      <c r="P2003" s="63">
        <v>2000</v>
      </c>
      <c r="Q2003" s="63">
        <v>17</v>
      </c>
      <c r="R2003" s="63">
        <v>2</v>
      </c>
    </row>
    <row r="2004" spans="16:18" x14ac:dyDescent="0.2">
      <c r="P2004" s="63">
        <v>2001</v>
      </c>
      <c r="Q2004" s="63">
        <v>46</v>
      </c>
      <c r="R2004" s="63" t="s">
        <v>13</v>
      </c>
    </row>
    <row r="2005" spans="16:18" x14ac:dyDescent="0.2">
      <c r="P2005" s="63">
        <v>2002</v>
      </c>
      <c r="Q2005" s="63">
        <v>50</v>
      </c>
      <c r="R2005" s="63" t="s">
        <v>13</v>
      </c>
    </row>
    <row r="2006" spans="16:18" x14ac:dyDescent="0.2">
      <c r="P2006" s="63">
        <v>2003</v>
      </c>
      <c r="Q2006" s="63">
        <v>44</v>
      </c>
      <c r="R2006" s="63" t="s">
        <v>13</v>
      </c>
    </row>
    <row r="2007" spans="16:18" x14ac:dyDescent="0.2">
      <c r="P2007" s="63">
        <v>2004</v>
      </c>
      <c r="Q2007" s="63">
        <v>20</v>
      </c>
      <c r="R2007" s="63">
        <v>5</v>
      </c>
    </row>
    <row r="2008" spans="16:18" x14ac:dyDescent="0.2">
      <c r="P2008" s="63">
        <v>2005</v>
      </c>
      <c r="Q2008" s="63">
        <v>27</v>
      </c>
      <c r="R2008" s="63">
        <v>5</v>
      </c>
    </row>
    <row r="2009" spans="16:18" x14ac:dyDescent="0.2">
      <c r="P2009" s="63">
        <v>2006</v>
      </c>
      <c r="Q2009" s="63">
        <v>47</v>
      </c>
      <c r="R2009" s="63">
        <v>5</v>
      </c>
    </row>
    <row r="2010" spans="16:18" x14ac:dyDescent="0.2">
      <c r="P2010" s="63">
        <v>2007</v>
      </c>
      <c r="Q2010" s="63">
        <v>27</v>
      </c>
      <c r="R2010" s="63" t="s">
        <v>13</v>
      </c>
    </row>
    <row r="2011" spans="16:18" x14ac:dyDescent="0.2">
      <c r="P2011" s="63">
        <v>2008</v>
      </c>
      <c r="Q2011" s="63">
        <v>23</v>
      </c>
      <c r="R2011" s="63" t="s">
        <v>13</v>
      </c>
    </row>
    <row r="2012" spans="16:18" x14ac:dyDescent="0.2">
      <c r="P2012" s="63">
        <v>2009</v>
      </c>
      <c r="Q2012" s="63">
        <v>21</v>
      </c>
      <c r="R2012" s="63" t="s">
        <v>13</v>
      </c>
    </row>
    <row r="2013" spans="16:18" x14ac:dyDescent="0.2">
      <c r="P2013" s="63">
        <v>2010</v>
      </c>
      <c r="Q2013" s="63">
        <v>11</v>
      </c>
      <c r="R2013" s="63">
        <v>5</v>
      </c>
    </row>
    <row r="2014" spans="16:18" x14ac:dyDescent="0.2">
      <c r="P2014" s="63">
        <v>2011</v>
      </c>
      <c r="Q2014" s="63">
        <v>16</v>
      </c>
      <c r="R2014" s="63" t="s">
        <v>13</v>
      </c>
    </row>
    <row r="2015" spans="16:18" x14ac:dyDescent="0.2">
      <c r="P2015" s="63">
        <v>2012</v>
      </c>
      <c r="Q2015" s="63">
        <v>49</v>
      </c>
      <c r="R2015" s="63">
        <v>2</v>
      </c>
    </row>
    <row r="2016" spans="16:18" x14ac:dyDescent="0.2">
      <c r="P2016" s="63">
        <v>2013</v>
      </c>
      <c r="Q2016" s="63">
        <v>49</v>
      </c>
      <c r="R2016" s="63" t="s">
        <v>13</v>
      </c>
    </row>
    <row r="2017" spans="16:18" x14ac:dyDescent="0.2">
      <c r="P2017" s="63">
        <v>2014</v>
      </c>
      <c r="Q2017" s="63">
        <v>47</v>
      </c>
      <c r="R2017" s="63">
        <v>5</v>
      </c>
    </row>
    <row r="2018" spans="16:18" x14ac:dyDescent="0.2">
      <c r="P2018" s="63">
        <v>2015</v>
      </c>
      <c r="Q2018" s="63">
        <v>23</v>
      </c>
      <c r="R2018" s="63">
        <v>5</v>
      </c>
    </row>
    <row r="2019" spans="16:18" x14ac:dyDescent="0.2">
      <c r="P2019" s="63">
        <v>2016</v>
      </c>
      <c r="Q2019" s="63">
        <v>21</v>
      </c>
      <c r="R2019" s="63">
        <v>5</v>
      </c>
    </row>
    <row r="2020" spans="16:18" x14ac:dyDescent="0.2">
      <c r="P2020" s="63">
        <v>2017</v>
      </c>
      <c r="Q2020" s="63">
        <v>21</v>
      </c>
      <c r="R2020" s="63" t="s">
        <v>13</v>
      </c>
    </row>
    <row r="2021" spans="16:18" x14ac:dyDescent="0.2">
      <c r="P2021" s="63">
        <v>2018</v>
      </c>
      <c r="Q2021" s="63">
        <v>32</v>
      </c>
      <c r="R2021" s="63" t="s">
        <v>13</v>
      </c>
    </row>
    <row r="2022" spans="16:18" x14ac:dyDescent="0.2">
      <c r="P2022" s="63">
        <v>2019</v>
      </c>
      <c r="Q2022" s="63">
        <v>11</v>
      </c>
      <c r="R2022" s="63">
        <v>5</v>
      </c>
    </row>
    <row r="2023" spans="16:18" x14ac:dyDescent="0.2">
      <c r="P2023" s="63">
        <v>2020</v>
      </c>
      <c r="Q2023" s="63">
        <v>4</v>
      </c>
      <c r="R2023" s="63">
        <v>2</v>
      </c>
    </row>
    <row r="2024" spans="16:18" x14ac:dyDescent="0.2">
      <c r="P2024" s="63">
        <v>2021</v>
      </c>
      <c r="Q2024" s="63">
        <v>1</v>
      </c>
      <c r="R2024" s="63">
        <v>4</v>
      </c>
    </row>
    <row r="2025" spans="16:18" x14ac:dyDescent="0.2">
      <c r="P2025" s="63">
        <v>2022</v>
      </c>
      <c r="Q2025" s="63">
        <v>21</v>
      </c>
      <c r="R2025" s="63" t="s">
        <v>13</v>
      </c>
    </row>
    <row r="2026" spans="16:18" x14ac:dyDescent="0.2">
      <c r="P2026" s="63">
        <v>2023</v>
      </c>
      <c r="Q2026" s="63">
        <v>4</v>
      </c>
      <c r="R2026" s="63">
        <v>5</v>
      </c>
    </row>
    <row r="2027" spans="16:18" x14ac:dyDescent="0.2">
      <c r="P2027" s="63">
        <v>2024</v>
      </c>
      <c r="Q2027" s="63">
        <v>41</v>
      </c>
      <c r="R2027" s="63" t="s">
        <v>13</v>
      </c>
    </row>
    <row r="2028" spans="16:18" x14ac:dyDescent="0.2">
      <c r="P2028" s="63">
        <v>2025</v>
      </c>
      <c r="Q2028" s="63">
        <v>24</v>
      </c>
      <c r="R2028" s="63" t="s">
        <v>13</v>
      </c>
    </row>
    <row r="2029" spans="16:18" x14ac:dyDescent="0.2">
      <c r="P2029" s="63">
        <v>2026</v>
      </c>
      <c r="Q2029" s="63">
        <v>41</v>
      </c>
      <c r="R2029" s="63" t="s">
        <v>13</v>
      </c>
    </row>
    <row r="2030" spans="16:18" x14ac:dyDescent="0.2">
      <c r="P2030" s="63">
        <v>2027</v>
      </c>
      <c r="Q2030" s="63">
        <v>45</v>
      </c>
      <c r="R2030" s="63">
        <v>4</v>
      </c>
    </row>
    <row r="2031" spans="16:18" x14ac:dyDescent="0.2">
      <c r="P2031" s="63">
        <v>2028</v>
      </c>
      <c r="Q2031" s="63">
        <v>50</v>
      </c>
      <c r="R2031" s="63" t="s">
        <v>13</v>
      </c>
    </row>
    <row r="2032" spans="16:18" x14ac:dyDescent="0.2">
      <c r="P2032" s="63">
        <v>2029</v>
      </c>
      <c r="Q2032" s="63">
        <v>39</v>
      </c>
      <c r="R2032" s="63" t="s">
        <v>13</v>
      </c>
    </row>
    <row r="2033" spans="16:18" x14ac:dyDescent="0.2">
      <c r="P2033" s="63">
        <v>2030</v>
      </c>
      <c r="Q2033" s="63">
        <v>50</v>
      </c>
      <c r="R2033" s="63" t="s">
        <v>13</v>
      </c>
    </row>
    <row r="2034" spans="16:18" x14ac:dyDescent="0.2">
      <c r="P2034" s="63">
        <v>2031</v>
      </c>
      <c r="Q2034" s="63">
        <v>39</v>
      </c>
      <c r="R2034" s="63" t="s">
        <v>13</v>
      </c>
    </row>
    <row r="2035" spans="16:18" x14ac:dyDescent="0.2">
      <c r="P2035" s="63">
        <v>2032</v>
      </c>
      <c r="Q2035" s="63">
        <v>9</v>
      </c>
      <c r="R2035" s="63">
        <v>5</v>
      </c>
    </row>
    <row r="2036" spans="16:18" x14ac:dyDescent="0.2">
      <c r="P2036" s="63">
        <v>2033</v>
      </c>
      <c r="Q2036" s="63">
        <v>42</v>
      </c>
      <c r="R2036" s="63">
        <v>5</v>
      </c>
    </row>
    <row r="2037" spans="16:18" x14ac:dyDescent="0.2">
      <c r="P2037" s="63">
        <v>2034</v>
      </c>
      <c r="Q2037" s="63">
        <v>29</v>
      </c>
      <c r="R2037" s="63">
        <v>5</v>
      </c>
    </row>
    <row r="2038" spans="16:18" x14ac:dyDescent="0.2">
      <c r="P2038" s="63">
        <v>2035</v>
      </c>
      <c r="Q2038" s="63">
        <v>49</v>
      </c>
      <c r="R2038" s="63" t="s">
        <v>13</v>
      </c>
    </row>
    <row r="2039" spans="16:18" x14ac:dyDescent="0.2">
      <c r="P2039" s="63">
        <v>2036</v>
      </c>
      <c r="Q2039" s="63">
        <v>29</v>
      </c>
      <c r="R2039" s="63">
        <v>5</v>
      </c>
    </row>
    <row r="2040" spans="16:18" x14ac:dyDescent="0.2">
      <c r="P2040" s="63">
        <v>2037</v>
      </c>
      <c r="Q2040" s="63">
        <v>19</v>
      </c>
      <c r="R2040" s="63">
        <v>5</v>
      </c>
    </row>
    <row r="2041" spans="16:18" x14ac:dyDescent="0.2">
      <c r="P2041" s="63">
        <v>2038</v>
      </c>
      <c r="Q2041" s="63">
        <v>8</v>
      </c>
      <c r="R2041" s="63" t="s">
        <v>13</v>
      </c>
    </row>
    <row r="2042" spans="16:18" x14ac:dyDescent="0.2">
      <c r="P2042" s="63">
        <v>2039</v>
      </c>
      <c r="Q2042" s="63">
        <v>32</v>
      </c>
      <c r="R2042" s="63" t="s">
        <v>13</v>
      </c>
    </row>
    <row r="2043" spans="16:18" x14ac:dyDescent="0.2">
      <c r="P2043" s="63">
        <v>2040</v>
      </c>
      <c r="Q2043" s="63">
        <v>17</v>
      </c>
      <c r="R2043" s="63">
        <v>2</v>
      </c>
    </row>
    <row r="2044" spans="16:18" x14ac:dyDescent="0.2">
      <c r="P2044" s="63">
        <v>2041</v>
      </c>
      <c r="Q2044" s="63">
        <v>15</v>
      </c>
      <c r="R2044" s="63" t="s">
        <v>13</v>
      </c>
    </row>
    <row r="2045" spans="16:18" x14ac:dyDescent="0.2">
      <c r="P2045" s="63">
        <v>2042</v>
      </c>
      <c r="Q2045" s="63">
        <v>41</v>
      </c>
      <c r="R2045" s="63" t="s">
        <v>13</v>
      </c>
    </row>
    <row r="2046" spans="16:18" x14ac:dyDescent="0.2">
      <c r="P2046" s="63">
        <v>2043</v>
      </c>
      <c r="Q2046" s="63">
        <v>26</v>
      </c>
      <c r="R2046" s="63" t="s">
        <v>13</v>
      </c>
    </row>
    <row r="2047" spans="16:18" x14ac:dyDescent="0.2">
      <c r="P2047" s="63">
        <v>2044</v>
      </c>
      <c r="Q2047" s="63">
        <v>39</v>
      </c>
      <c r="R2047" s="63" t="s">
        <v>13</v>
      </c>
    </row>
    <row r="2048" spans="16:18" x14ac:dyDescent="0.2">
      <c r="P2048" s="63">
        <v>2045</v>
      </c>
      <c r="Q2048" s="63">
        <v>39</v>
      </c>
      <c r="R2048" s="63" t="s">
        <v>13</v>
      </c>
    </row>
    <row r="2049" spans="16:18" x14ac:dyDescent="0.2">
      <c r="P2049" s="63">
        <v>2046</v>
      </c>
      <c r="Q2049" s="63">
        <v>49</v>
      </c>
      <c r="R2049" s="63" t="s">
        <v>13</v>
      </c>
    </row>
    <row r="2050" spans="16:18" x14ac:dyDescent="0.2">
      <c r="P2050" s="63">
        <v>2047</v>
      </c>
      <c r="Q2050" s="63">
        <v>49</v>
      </c>
      <c r="R2050" s="63" t="s">
        <v>13</v>
      </c>
    </row>
    <row r="2051" spans="16:18" x14ac:dyDescent="0.2">
      <c r="P2051" s="63">
        <v>2048</v>
      </c>
      <c r="Q2051" s="63">
        <v>19</v>
      </c>
      <c r="R2051" s="63">
        <v>5</v>
      </c>
    </row>
    <row r="2052" spans="16:18" x14ac:dyDescent="0.2">
      <c r="P2052" s="63">
        <v>2049</v>
      </c>
      <c r="Q2052" s="63">
        <v>37</v>
      </c>
      <c r="R2052" s="63">
        <v>5</v>
      </c>
    </row>
    <row r="2053" spans="16:18" x14ac:dyDescent="0.2">
      <c r="P2053" s="63">
        <v>2050</v>
      </c>
      <c r="Q2053" s="63">
        <v>14</v>
      </c>
      <c r="R2053" s="63">
        <v>5</v>
      </c>
    </row>
    <row r="2054" spans="16:18" x14ac:dyDescent="0.2">
      <c r="P2054" s="63">
        <v>2051</v>
      </c>
      <c r="Q2054" s="63">
        <v>31</v>
      </c>
      <c r="R2054" s="63">
        <v>4</v>
      </c>
    </row>
    <row r="2055" spans="16:18" x14ac:dyDescent="0.2">
      <c r="P2055" s="63">
        <v>2052</v>
      </c>
      <c r="Q2055" s="63">
        <v>25</v>
      </c>
      <c r="R2055" s="63">
        <v>5</v>
      </c>
    </row>
    <row r="2056" spans="16:18" x14ac:dyDescent="0.2">
      <c r="P2056" s="63">
        <v>2053</v>
      </c>
      <c r="Q2056" s="63">
        <v>34</v>
      </c>
      <c r="R2056" s="63" t="s">
        <v>13</v>
      </c>
    </row>
    <row r="2057" spans="16:18" x14ac:dyDescent="0.2">
      <c r="P2057" s="63">
        <v>2054</v>
      </c>
      <c r="Q2057" s="63">
        <v>21</v>
      </c>
      <c r="R2057" s="63">
        <v>5</v>
      </c>
    </row>
    <row r="2058" spans="16:18" x14ac:dyDescent="0.2">
      <c r="P2058" s="63">
        <v>2055</v>
      </c>
      <c r="Q2058" s="63">
        <v>48</v>
      </c>
      <c r="R2058" s="63">
        <v>4</v>
      </c>
    </row>
    <row r="2059" spans="16:18" x14ac:dyDescent="0.2">
      <c r="P2059" s="63">
        <v>2056</v>
      </c>
      <c r="Q2059" s="63">
        <v>2</v>
      </c>
      <c r="R2059" s="63" t="s">
        <v>13</v>
      </c>
    </row>
    <row r="2060" spans="16:18" x14ac:dyDescent="0.2">
      <c r="P2060" s="63">
        <v>2057</v>
      </c>
      <c r="Q2060" s="63">
        <v>43</v>
      </c>
      <c r="R2060" s="63">
        <v>4</v>
      </c>
    </row>
    <row r="2061" spans="16:18" x14ac:dyDescent="0.2">
      <c r="P2061" s="63">
        <v>2058</v>
      </c>
      <c r="Q2061" s="63">
        <v>26</v>
      </c>
      <c r="R2061" s="63" t="s">
        <v>13</v>
      </c>
    </row>
    <row r="2062" spans="16:18" x14ac:dyDescent="0.2">
      <c r="P2062" s="63">
        <v>2059</v>
      </c>
      <c r="Q2062" s="63">
        <v>23</v>
      </c>
      <c r="R2062" s="63">
        <v>5</v>
      </c>
    </row>
    <row r="2063" spans="16:18" x14ac:dyDescent="0.2">
      <c r="P2063" s="63">
        <v>2060</v>
      </c>
      <c r="Q2063" s="63">
        <v>23</v>
      </c>
      <c r="R2063" s="63" t="s">
        <v>13</v>
      </c>
    </row>
    <row r="2064" spans="16:18" x14ac:dyDescent="0.2">
      <c r="P2064" s="63">
        <v>2061</v>
      </c>
      <c r="Q2064" s="63">
        <v>36</v>
      </c>
      <c r="R2064" s="63" t="s">
        <v>13</v>
      </c>
    </row>
    <row r="2065" spans="16:18" x14ac:dyDescent="0.2">
      <c r="P2065" s="63">
        <v>2062</v>
      </c>
      <c r="Q2065" s="63">
        <v>14</v>
      </c>
      <c r="R2065" s="63" t="s">
        <v>13</v>
      </c>
    </row>
    <row r="2066" spans="16:18" x14ac:dyDescent="0.2">
      <c r="P2066" s="63">
        <v>2063</v>
      </c>
      <c r="Q2066" s="63">
        <v>32</v>
      </c>
      <c r="R2066" s="63" t="s">
        <v>13</v>
      </c>
    </row>
    <row r="2067" spans="16:18" x14ac:dyDescent="0.2">
      <c r="P2067" s="63">
        <v>2064</v>
      </c>
      <c r="Q2067" s="63">
        <v>38</v>
      </c>
      <c r="R2067" s="63" t="s">
        <v>13</v>
      </c>
    </row>
    <row r="2068" spans="16:18" x14ac:dyDescent="0.2">
      <c r="P2068" s="63">
        <v>2065</v>
      </c>
      <c r="Q2068" s="63">
        <v>39</v>
      </c>
      <c r="R2068" s="63" t="s">
        <v>13</v>
      </c>
    </row>
    <row r="2069" spans="16:18" x14ac:dyDescent="0.2">
      <c r="P2069" s="63">
        <v>2066</v>
      </c>
      <c r="Q2069" s="63">
        <v>27</v>
      </c>
      <c r="R2069" s="63">
        <v>5</v>
      </c>
    </row>
    <row r="2070" spans="16:18" x14ac:dyDescent="0.2">
      <c r="P2070" s="63">
        <v>2067</v>
      </c>
      <c r="Q2070" s="63">
        <v>32</v>
      </c>
      <c r="R2070" s="63">
        <v>2</v>
      </c>
    </row>
    <row r="2071" spans="16:18" x14ac:dyDescent="0.2">
      <c r="P2071" s="63">
        <v>2068</v>
      </c>
      <c r="Q2071" s="63">
        <v>32</v>
      </c>
      <c r="R2071" s="63">
        <v>2</v>
      </c>
    </row>
    <row r="2072" spans="16:18" x14ac:dyDescent="0.2">
      <c r="P2072" s="63">
        <v>2069</v>
      </c>
      <c r="Q2072" s="63">
        <v>47</v>
      </c>
      <c r="R2072" s="63">
        <v>5</v>
      </c>
    </row>
    <row r="2073" spans="16:18" x14ac:dyDescent="0.2">
      <c r="P2073" s="63">
        <v>2070</v>
      </c>
      <c r="Q2073" s="63">
        <v>41</v>
      </c>
      <c r="R2073" s="63">
        <v>2</v>
      </c>
    </row>
    <row r="2074" spans="16:18" x14ac:dyDescent="0.2">
      <c r="P2074" s="63">
        <v>2071</v>
      </c>
      <c r="Q2074" s="63">
        <v>32</v>
      </c>
      <c r="R2074" s="63">
        <v>2</v>
      </c>
    </row>
    <row r="2075" spans="16:18" x14ac:dyDescent="0.2">
      <c r="P2075" s="63">
        <v>2072</v>
      </c>
      <c r="Q2075" s="63">
        <v>32</v>
      </c>
      <c r="R2075" s="63" t="s">
        <v>13</v>
      </c>
    </row>
    <row r="2076" spans="16:18" x14ac:dyDescent="0.2">
      <c r="P2076" s="63">
        <v>2073</v>
      </c>
      <c r="Q2076" s="63">
        <v>26</v>
      </c>
      <c r="R2076" s="63" t="s">
        <v>13</v>
      </c>
    </row>
    <row r="2077" spans="16:18" x14ac:dyDescent="0.2">
      <c r="P2077" s="63">
        <v>2074</v>
      </c>
      <c r="Q2077" s="63">
        <v>38</v>
      </c>
      <c r="R2077" s="63">
        <v>5</v>
      </c>
    </row>
    <row r="2078" spans="16:18" x14ac:dyDescent="0.2">
      <c r="P2078" s="63">
        <v>2075</v>
      </c>
      <c r="Q2078" s="63">
        <v>10</v>
      </c>
      <c r="R2078" s="63" t="s">
        <v>13</v>
      </c>
    </row>
    <row r="2079" spans="16:18" x14ac:dyDescent="0.2">
      <c r="P2079" s="63">
        <v>2076</v>
      </c>
      <c r="Q2079" s="63">
        <v>32</v>
      </c>
      <c r="R2079" s="63" t="s">
        <v>13</v>
      </c>
    </row>
    <row r="2080" spans="16:18" x14ac:dyDescent="0.2">
      <c r="P2080" s="63">
        <v>2077</v>
      </c>
      <c r="Q2080" s="63">
        <v>20</v>
      </c>
      <c r="R2080" s="63">
        <v>5</v>
      </c>
    </row>
    <row r="2081" spans="16:18" x14ac:dyDescent="0.2">
      <c r="P2081" s="63">
        <v>2078</v>
      </c>
      <c r="Q2081" s="63">
        <v>29</v>
      </c>
      <c r="R2081" s="63" t="s">
        <v>13</v>
      </c>
    </row>
    <row r="2082" spans="16:18" x14ac:dyDescent="0.2">
      <c r="P2082" s="63">
        <v>2079</v>
      </c>
      <c r="Q2082" s="63">
        <v>45</v>
      </c>
      <c r="R2082" s="63">
        <v>5</v>
      </c>
    </row>
    <row r="2083" spans="16:18" x14ac:dyDescent="0.2">
      <c r="P2083" s="63">
        <v>2080</v>
      </c>
      <c r="Q2083" s="63">
        <v>34</v>
      </c>
      <c r="R2083" s="63">
        <v>5</v>
      </c>
    </row>
    <row r="2084" spans="16:18" x14ac:dyDescent="0.2">
      <c r="P2084" s="63">
        <v>2081</v>
      </c>
      <c r="Q2084" s="63">
        <v>50</v>
      </c>
      <c r="R2084" s="63" t="s">
        <v>13</v>
      </c>
    </row>
    <row r="2085" spans="16:18" x14ac:dyDescent="0.2">
      <c r="P2085" s="63">
        <v>2082</v>
      </c>
      <c r="Q2085" s="63">
        <v>10</v>
      </c>
      <c r="R2085" s="63" t="s">
        <v>13</v>
      </c>
    </row>
    <row r="2086" spans="16:18" x14ac:dyDescent="0.2">
      <c r="P2086" s="63">
        <v>2083</v>
      </c>
      <c r="Q2086" s="63">
        <v>13</v>
      </c>
      <c r="R2086" s="63">
        <v>5</v>
      </c>
    </row>
    <row r="2087" spans="16:18" x14ac:dyDescent="0.2">
      <c r="P2087" s="63">
        <v>2084</v>
      </c>
      <c r="Q2087" s="63">
        <v>49</v>
      </c>
      <c r="R2087" s="63" t="s">
        <v>13</v>
      </c>
    </row>
    <row r="2088" spans="16:18" x14ac:dyDescent="0.2">
      <c r="P2088" s="63">
        <v>2085</v>
      </c>
      <c r="Q2088" s="63">
        <v>14</v>
      </c>
      <c r="R2088" s="63" t="s">
        <v>13</v>
      </c>
    </row>
    <row r="2089" spans="16:18" x14ac:dyDescent="0.2">
      <c r="P2089" s="63">
        <v>2086</v>
      </c>
      <c r="Q2089" s="63">
        <v>17</v>
      </c>
      <c r="R2089" s="63" t="s">
        <v>13</v>
      </c>
    </row>
    <row r="2090" spans="16:18" x14ac:dyDescent="0.2">
      <c r="P2090" s="63">
        <v>2087</v>
      </c>
      <c r="Q2090" s="63">
        <v>40</v>
      </c>
      <c r="R2090" s="63">
        <v>2</v>
      </c>
    </row>
    <row r="2091" spans="16:18" x14ac:dyDescent="0.2">
      <c r="P2091" s="63">
        <v>2088</v>
      </c>
      <c r="Q2091" s="63">
        <v>9</v>
      </c>
      <c r="R2091" s="63">
        <v>5</v>
      </c>
    </row>
    <row r="2092" spans="16:18" x14ac:dyDescent="0.2">
      <c r="P2092" s="63">
        <v>2089</v>
      </c>
      <c r="Q2092" s="63">
        <v>22</v>
      </c>
      <c r="R2092" s="63">
        <v>5</v>
      </c>
    </row>
    <row r="2093" spans="16:18" x14ac:dyDescent="0.2">
      <c r="P2093" s="63">
        <v>2090</v>
      </c>
      <c r="Q2093" s="63">
        <v>28</v>
      </c>
      <c r="R2093" s="63">
        <v>5</v>
      </c>
    </row>
    <row r="2094" spans="16:18" x14ac:dyDescent="0.2">
      <c r="P2094" s="63">
        <v>2091</v>
      </c>
      <c r="Q2094" s="63">
        <v>25</v>
      </c>
      <c r="R2094" s="63">
        <v>5</v>
      </c>
    </row>
    <row r="2095" spans="16:18" x14ac:dyDescent="0.2">
      <c r="P2095" s="63">
        <v>2092</v>
      </c>
      <c r="Q2095" s="63">
        <v>49</v>
      </c>
      <c r="R2095" s="63" t="s">
        <v>13</v>
      </c>
    </row>
    <row r="2096" spans="16:18" x14ac:dyDescent="0.2">
      <c r="P2096" s="63">
        <v>2093</v>
      </c>
      <c r="Q2096" s="63">
        <v>10</v>
      </c>
      <c r="R2096" s="63" t="s">
        <v>13</v>
      </c>
    </row>
    <row r="2097" spans="16:18" x14ac:dyDescent="0.2">
      <c r="P2097" s="63">
        <v>2094</v>
      </c>
      <c r="Q2097" s="63">
        <v>19</v>
      </c>
      <c r="R2097" s="63" t="s">
        <v>13</v>
      </c>
    </row>
    <row r="2098" spans="16:18" x14ac:dyDescent="0.2">
      <c r="P2098" s="63">
        <v>2095</v>
      </c>
      <c r="Q2098" s="63">
        <v>34</v>
      </c>
      <c r="R2098" s="63">
        <v>4</v>
      </c>
    </row>
    <row r="2099" spans="16:18" x14ac:dyDescent="0.2">
      <c r="P2099" s="63">
        <v>2096</v>
      </c>
      <c r="Q2099" s="63">
        <v>26</v>
      </c>
      <c r="R2099" s="63" t="s">
        <v>13</v>
      </c>
    </row>
    <row r="2100" spans="16:18" x14ac:dyDescent="0.2">
      <c r="P2100" s="63">
        <v>2097</v>
      </c>
      <c r="Q2100" s="63">
        <v>42</v>
      </c>
      <c r="R2100" s="63" t="s">
        <v>13</v>
      </c>
    </row>
    <row r="2101" spans="16:18" x14ac:dyDescent="0.2">
      <c r="P2101" s="63">
        <v>2098</v>
      </c>
      <c r="Q2101" s="63">
        <v>13</v>
      </c>
      <c r="R2101" s="63" t="s">
        <v>13</v>
      </c>
    </row>
    <row r="2102" spans="16:18" x14ac:dyDescent="0.2">
      <c r="P2102" s="63">
        <v>2099</v>
      </c>
      <c r="Q2102" s="63">
        <v>43</v>
      </c>
      <c r="R2102" s="63">
        <v>2</v>
      </c>
    </row>
    <row r="2103" spans="16:18" x14ac:dyDescent="0.2">
      <c r="P2103" s="63">
        <v>2100</v>
      </c>
      <c r="Q2103" s="63">
        <v>9</v>
      </c>
      <c r="R2103" s="63">
        <v>5</v>
      </c>
    </row>
    <row r="2104" spans="16:18" x14ac:dyDescent="0.2">
      <c r="P2104" s="63">
        <v>2101</v>
      </c>
      <c r="Q2104" s="63">
        <v>43</v>
      </c>
      <c r="R2104" s="63">
        <v>2</v>
      </c>
    </row>
    <row r="2105" spans="16:18" x14ac:dyDescent="0.2">
      <c r="P2105" s="63">
        <v>2102</v>
      </c>
      <c r="Q2105" s="63">
        <v>39</v>
      </c>
      <c r="R2105" s="63" t="s">
        <v>13</v>
      </c>
    </row>
    <row r="2106" spans="16:18" x14ac:dyDescent="0.2">
      <c r="P2106" s="63">
        <v>2103</v>
      </c>
      <c r="Q2106" s="63">
        <v>32</v>
      </c>
      <c r="R2106" s="63" t="s">
        <v>13</v>
      </c>
    </row>
    <row r="2107" spans="16:18" x14ac:dyDescent="0.2">
      <c r="P2107" s="63">
        <v>2104</v>
      </c>
      <c r="Q2107" s="63">
        <v>18</v>
      </c>
      <c r="R2107" s="63" t="s">
        <v>13</v>
      </c>
    </row>
    <row r="2108" spans="16:18" x14ac:dyDescent="0.2">
      <c r="P2108" s="63">
        <v>2105</v>
      </c>
      <c r="Q2108" s="63">
        <v>17</v>
      </c>
      <c r="R2108" s="63" t="s">
        <v>13</v>
      </c>
    </row>
    <row r="2109" spans="16:18" x14ac:dyDescent="0.2">
      <c r="P2109" s="63">
        <v>2106</v>
      </c>
      <c r="Q2109" s="63">
        <v>41</v>
      </c>
      <c r="R2109" s="63" t="s">
        <v>13</v>
      </c>
    </row>
    <row r="2110" spans="16:18" x14ac:dyDescent="0.2">
      <c r="P2110" s="63">
        <v>2107</v>
      </c>
      <c r="Q2110" s="63">
        <v>11</v>
      </c>
      <c r="R2110" s="63">
        <v>5</v>
      </c>
    </row>
    <row r="2111" spans="16:18" x14ac:dyDescent="0.2">
      <c r="P2111" s="63">
        <v>2108</v>
      </c>
      <c r="Q2111" s="63">
        <v>49</v>
      </c>
      <c r="R2111" s="63" t="s">
        <v>13</v>
      </c>
    </row>
    <row r="2112" spans="16:18" x14ac:dyDescent="0.2">
      <c r="P2112" s="63">
        <v>2109</v>
      </c>
      <c r="Q2112" s="63">
        <v>17</v>
      </c>
      <c r="R2112" s="63" t="s">
        <v>13</v>
      </c>
    </row>
    <row r="2113" spans="16:18" x14ac:dyDescent="0.2">
      <c r="P2113" s="63">
        <v>2110</v>
      </c>
      <c r="Q2113" s="63">
        <v>40</v>
      </c>
      <c r="R2113" s="63" t="s">
        <v>13</v>
      </c>
    </row>
    <row r="2114" spans="16:18" x14ac:dyDescent="0.2">
      <c r="P2114" s="63">
        <v>2111</v>
      </c>
      <c r="Q2114" s="63">
        <v>30</v>
      </c>
      <c r="R2114" s="63" t="s">
        <v>13</v>
      </c>
    </row>
    <row r="2115" spans="16:18" x14ac:dyDescent="0.2">
      <c r="P2115" s="63">
        <v>2112</v>
      </c>
      <c r="Q2115" s="63">
        <v>27</v>
      </c>
      <c r="R2115" s="63">
        <v>5</v>
      </c>
    </row>
    <row r="2116" spans="16:18" x14ac:dyDescent="0.2">
      <c r="P2116" s="63">
        <v>2113</v>
      </c>
      <c r="Q2116" s="63">
        <v>33</v>
      </c>
      <c r="R2116" s="63">
        <v>5</v>
      </c>
    </row>
    <row r="2117" spans="16:18" x14ac:dyDescent="0.2">
      <c r="P2117" s="63">
        <v>2114</v>
      </c>
      <c r="Q2117" s="63">
        <v>38</v>
      </c>
      <c r="R2117" s="63" t="s">
        <v>13</v>
      </c>
    </row>
    <row r="2118" spans="16:18" x14ac:dyDescent="0.2">
      <c r="P2118" s="63">
        <v>2115</v>
      </c>
      <c r="Q2118" s="63">
        <v>49</v>
      </c>
      <c r="R2118" s="63">
        <v>2</v>
      </c>
    </row>
    <row r="2119" spans="16:18" x14ac:dyDescent="0.2">
      <c r="P2119" s="63">
        <v>2116</v>
      </c>
      <c r="Q2119" s="63">
        <v>2</v>
      </c>
      <c r="R2119" s="63" t="s">
        <v>13</v>
      </c>
    </row>
    <row r="2120" spans="16:18" x14ac:dyDescent="0.2">
      <c r="P2120" s="63">
        <v>2117</v>
      </c>
      <c r="Q2120" s="63">
        <v>43</v>
      </c>
      <c r="R2120" s="63" t="s">
        <v>13</v>
      </c>
    </row>
    <row r="2121" spans="16:18" x14ac:dyDescent="0.2">
      <c r="P2121" s="63">
        <v>2118</v>
      </c>
      <c r="Q2121" s="63">
        <v>18</v>
      </c>
      <c r="R2121" s="63" t="s">
        <v>13</v>
      </c>
    </row>
    <row r="2122" spans="16:18" x14ac:dyDescent="0.2">
      <c r="P2122" s="63">
        <v>2119</v>
      </c>
      <c r="Q2122" s="63">
        <v>21</v>
      </c>
      <c r="R2122" s="63" t="s">
        <v>13</v>
      </c>
    </row>
    <row r="2123" spans="16:18" x14ac:dyDescent="0.2">
      <c r="P2123" s="63">
        <v>2120</v>
      </c>
      <c r="Q2123" s="63">
        <v>30</v>
      </c>
      <c r="R2123" s="63" t="s">
        <v>13</v>
      </c>
    </row>
    <row r="2124" spans="16:18" x14ac:dyDescent="0.2">
      <c r="P2124" s="63">
        <v>2121</v>
      </c>
      <c r="Q2124" s="63">
        <v>8</v>
      </c>
      <c r="R2124" s="63" t="s">
        <v>13</v>
      </c>
    </row>
    <row r="2125" spans="16:18" x14ac:dyDescent="0.2">
      <c r="P2125" s="63">
        <v>2122</v>
      </c>
      <c r="Q2125" s="63">
        <v>34</v>
      </c>
      <c r="R2125" s="63">
        <v>5</v>
      </c>
    </row>
    <row r="2126" spans="16:18" x14ac:dyDescent="0.2">
      <c r="P2126" s="63">
        <v>2123</v>
      </c>
      <c r="Q2126" s="63">
        <v>2</v>
      </c>
      <c r="R2126" s="63" t="s">
        <v>13</v>
      </c>
    </row>
    <row r="2127" spans="16:18" x14ac:dyDescent="0.2">
      <c r="P2127" s="63">
        <v>2124</v>
      </c>
      <c r="Q2127" s="63">
        <v>27</v>
      </c>
      <c r="R2127" s="63" t="s">
        <v>13</v>
      </c>
    </row>
    <row r="2128" spans="16:18" x14ac:dyDescent="0.2">
      <c r="P2128" s="63">
        <v>2125</v>
      </c>
      <c r="Q2128" s="63">
        <v>2</v>
      </c>
      <c r="R2128" s="63">
        <v>5</v>
      </c>
    </row>
    <row r="2129" spans="16:18" x14ac:dyDescent="0.2">
      <c r="P2129" s="63">
        <v>2126</v>
      </c>
      <c r="Q2129" s="63">
        <v>15</v>
      </c>
      <c r="R2129" s="63">
        <v>2</v>
      </c>
    </row>
    <row r="2130" spans="16:18" x14ac:dyDescent="0.2">
      <c r="P2130" s="63">
        <v>2127</v>
      </c>
      <c r="Q2130" s="63">
        <v>15</v>
      </c>
      <c r="R2130" s="63" t="s">
        <v>13</v>
      </c>
    </row>
    <row r="2131" spans="16:18" x14ac:dyDescent="0.2">
      <c r="P2131" s="63">
        <v>2128</v>
      </c>
      <c r="Q2131" s="63">
        <v>9</v>
      </c>
      <c r="R2131" s="63">
        <v>5</v>
      </c>
    </row>
    <row r="2132" spans="16:18" x14ac:dyDescent="0.2">
      <c r="P2132" s="63">
        <v>2129</v>
      </c>
      <c r="Q2132" s="63">
        <v>18</v>
      </c>
      <c r="R2132" s="63">
        <v>5</v>
      </c>
    </row>
    <row r="2133" spans="16:18" x14ac:dyDescent="0.2">
      <c r="P2133" s="63">
        <v>2130</v>
      </c>
      <c r="Q2133" s="63">
        <v>10</v>
      </c>
      <c r="R2133" s="63" t="s">
        <v>13</v>
      </c>
    </row>
    <row r="2134" spans="16:18" x14ac:dyDescent="0.2">
      <c r="P2134" s="63">
        <v>2131</v>
      </c>
      <c r="Q2134" s="63">
        <v>19</v>
      </c>
      <c r="R2134" s="63" t="s">
        <v>13</v>
      </c>
    </row>
    <row r="2135" spans="16:18" x14ac:dyDescent="0.2">
      <c r="P2135" s="63">
        <v>2132</v>
      </c>
      <c r="Q2135" s="63">
        <v>50</v>
      </c>
      <c r="R2135" s="63" t="s">
        <v>13</v>
      </c>
    </row>
    <row r="2136" spans="16:18" x14ac:dyDescent="0.2">
      <c r="P2136" s="63">
        <v>2133</v>
      </c>
      <c r="Q2136" s="63">
        <v>11</v>
      </c>
      <c r="R2136" s="63">
        <v>5</v>
      </c>
    </row>
    <row r="2137" spans="16:18" x14ac:dyDescent="0.2">
      <c r="P2137" s="63">
        <v>2134</v>
      </c>
      <c r="Q2137" s="63">
        <v>21</v>
      </c>
      <c r="R2137" s="63" t="s">
        <v>13</v>
      </c>
    </row>
    <row r="2138" spans="16:18" x14ac:dyDescent="0.2">
      <c r="P2138" s="63">
        <v>2135</v>
      </c>
      <c r="Q2138" s="63">
        <v>39</v>
      </c>
      <c r="R2138" s="63" t="s">
        <v>13</v>
      </c>
    </row>
    <row r="2139" spans="16:18" x14ac:dyDescent="0.2">
      <c r="P2139" s="63">
        <v>2136</v>
      </c>
      <c r="Q2139" s="63">
        <v>29</v>
      </c>
      <c r="R2139" s="63">
        <v>5</v>
      </c>
    </row>
    <row r="2140" spans="16:18" x14ac:dyDescent="0.2">
      <c r="P2140" s="63">
        <v>2137</v>
      </c>
      <c r="Q2140" s="63">
        <v>1</v>
      </c>
      <c r="R2140" s="63">
        <v>5</v>
      </c>
    </row>
    <row r="2141" spans="16:18" x14ac:dyDescent="0.2">
      <c r="P2141" s="63">
        <v>2138</v>
      </c>
      <c r="Q2141" s="63">
        <v>39</v>
      </c>
      <c r="R2141" s="63" t="s">
        <v>13</v>
      </c>
    </row>
    <row r="2142" spans="16:18" x14ac:dyDescent="0.2">
      <c r="P2142" s="63">
        <v>2139</v>
      </c>
      <c r="Q2142" s="63">
        <v>33</v>
      </c>
      <c r="R2142" s="63">
        <v>5</v>
      </c>
    </row>
    <row r="2143" spans="16:18" x14ac:dyDescent="0.2">
      <c r="P2143" s="63">
        <v>2140</v>
      </c>
      <c r="Q2143" s="63">
        <v>31</v>
      </c>
      <c r="R2143" s="63">
        <v>4</v>
      </c>
    </row>
    <row r="2144" spans="16:18" x14ac:dyDescent="0.2">
      <c r="P2144" s="63">
        <v>2141</v>
      </c>
      <c r="Q2144" s="63">
        <v>14</v>
      </c>
      <c r="R2144" s="63">
        <v>5</v>
      </c>
    </row>
    <row r="2145" spans="16:18" x14ac:dyDescent="0.2">
      <c r="P2145" s="63">
        <v>2142</v>
      </c>
      <c r="Q2145" s="63">
        <v>21</v>
      </c>
      <c r="R2145" s="63" t="s">
        <v>13</v>
      </c>
    </row>
    <row r="2146" spans="16:18" x14ac:dyDescent="0.2">
      <c r="P2146" s="63">
        <v>2143</v>
      </c>
      <c r="Q2146" s="63">
        <v>18</v>
      </c>
      <c r="R2146" s="63">
        <v>5</v>
      </c>
    </row>
    <row r="2147" spans="16:18" x14ac:dyDescent="0.2">
      <c r="P2147" s="63">
        <v>2144</v>
      </c>
      <c r="Q2147" s="63">
        <v>50</v>
      </c>
      <c r="R2147" s="63">
        <v>5</v>
      </c>
    </row>
    <row r="2148" spans="16:18" x14ac:dyDescent="0.2">
      <c r="P2148" s="63">
        <v>2145</v>
      </c>
      <c r="Q2148" s="63">
        <v>35</v>
      </c>
      <c r="R2148" s="63" t="s">
        <v>13</v>
      </c>
    </row>
    <row r="2149" spans="16:18" x14ac:dyDescent="0.2">
      <c r="P2149" s="63">
        <v>2146</v>
      </c>
      <c r="Q2149" s="63">
        <v>17</v>
      </c>
      <c r="R2149" s="63" t="s">
        <v>13</v>
      </c>
    </row>
    <row r="2150" spans="16:18" x14ac:dyDescent="0.2">
      <c r="P2150" s="63">
        <v>2147</v>
      </c>
      <c r="Q2150" s="63">
        <v>42</v>
      </c>
      <c r="R2150" s="63" t="s">
        <v>13</v>
      </c>
    </row>
    <row r="2151" spans="16:18" x14ac:dyDescent="0.2">
      <c r="P2151" s="63">
        <v>2148</v>
      </c>
      <c r="Q2151" s="63">
        <v>33</v>
      </c>
      <c r="R2151" s="63">
        <v>5</v>
      </c>
    </row>
    <row r="2152" spans="16:18" x14ac:dyDescent="0.2">
      <c r="P2152" s="63">
        <v>2149</v>
      </c>
      <c r="Q2152" s="63">
        <v>15</v>
      </c>
      <c r="R2152" s="63" t="s">
        <v>13</v>
      </c>
    </row>
    <row r="2153" spans="16:18" x14ac:dyDescent="0.2">
      <c r="P2153" s="63">
        <v>2150</v>
      </c>
      <c r="Q2153" s="63">
        <v>2</v>
      </c>
      <c r="R2153" s="63" t="s">
        <v>13</v>
      </c>
    </row>
    <row r="2154" spans="16:18" x14ac:dyDescent="0.2">
      <c r="P2154" s="63">
        <v>2151</v>
      </c>
      <c r="Q2154" s="63">
        <v>21</v>
      </c>
      <c r="R2154" s="63">
        <v>5</v>
      </c>
    </row>
    <row r="2155" spans="16:18" x14ac:dyDescent="0.2">
      <c r="P2155" s="63">
        <v>2152</v>
      </c>
      <c r="Q2155" s="63">
        <v>10</v>
      </c>
      <c r="R2155" s="63" t="s">
        <v>13</v>
      </c>
    </row>
    <row r="2156" spans="16:18" x14ac:dyDescent="0.2">
      <c r="P2156" s="63">
        <v>2153</v>
      </c>
      <c r="Q2156" s="63">
        <v>32</v>
      </c>
      <c r="R2156" s="63">
        <v>1</v>
      </c>
    </row>
    <row r="2157" spans="16:18" x14ac:dyDescent="0.2">
      <c r="P2157" s="63">
        <v>2154</v>
      </c>
      <c r="Q2157" s="63">
        <v>48</v>
      </c>
      <c r="R2157" s="63">
        <v>5</v>
      </c>
    </row>
    <row r="2158" spans="16:18" x14ac:dyDescent="0.2">
      <c r="P2158" s="63">
        <v>2155</v>
      </c>
      <c r="Q2158" s="63">
        <v>39</v>
      </c>
      <c r="R2158" s="63" t="s">
        <v>13</v>
      </c>
    </row>
    <row r="2159" spans="16:18" x14ac:dyDescent="0.2">
      <c r="P2159" s="63">
        <v>2156</v>
      </c>
      <c r="Q2159" s="63">
        <v>47</v>
      </c>
      <c r="R2159" s="63" t="s">
        <v>13</v>
      </c>
    </row>
    <row r="2160" spans="16:18" x14ac:dyDescent="0.2">
      <c r="P2160" s="63">
        <v>2157</v>
      </c>
      <c r="Q2160" s="63">
        <v>50</v>
      </c>
      <c r="R2160" s="63" t="s">
        <v>13</v>
      </c>
    </row>
    <row r="2161" spans="16:18" x14ac:dyDescent="0.2">
      <c r="P2161" s="63">
        <v>2158</v>
      </c>
      <c r="Q2161" s="63">
        <v>23</v>
      </c>
      <c r="R2161" s="63">
        <v>5</v>
      </c>
    </row>
    <row r="2162" spans="16:18" x14ac:dyDescent="0.2">
      <c r="P2162" s="63">
        <v>2159</v>
      </c>
      <c r="Q2162" s="63">
        <v>2</v>
      </c>
      <c r="R2162" s="63" t="s">
        <v>13</v>
      </c>
    </row>
    <row r="2163" spans="16:18" x14ac:dyDescent="0.2">
      <c r="P2163" s="63">
        <v>2160</v>
      </c>
      <c r="Q2163" s="63">
        <v>36</v>
      </c>
      <c r="R2163" s="63">
        <v>5</v>
      </c>
    </row>
    <row r="2164" spans="16:18" x14ac:dyDescent="0.2">
      <c r="P2164" s="63">
        <v>2161</v>
      </c>
      <c r="Q2164" s="63">
        <v>48</v>
      </c>
      <c r="R2164" s="63">
        <v>5</v>
      </c>
    </row>
    <row r="2165" spans="16:18" x14ac:dyDescent="0.2">
      <c r="P2165" s="63">
        <v>2162</v>
      </c>
      <c r="Q2165" s="63">
        <v>32</v>
      </c>
      <c r="R2165" s="63">
        <v>2</v>
      </c>
    </row>
    <row r="2166" spans="16:18" x14ac:dyDescent="0.2">
      <c r="P2166" s="63">
        <v>2163</v>
      </c>
      <c r="Q2166" s="63">
        <v>46</v>
      </c>
      <c r="R2166" s="63">
        <v>2</v>
      </c>
    </row>
    <row r="2167" spans="16:18" x14ac:dyDescent="0.2">
      <c r="P2167" s="63">
        <v>2164</v>
      </c>
      <c r="Q2167" s="63">
        <v>22</v>
      </c>
      <c r="R2167" s="63">
        <v>5</v>
      </c>
    </row>
    <row r="2168" spans="16:18" x14ac:dyDescent="0.2">
      <c r="P2168" s="63">
        <v>2165</v>
      </c>
      <c r="Q2168" s="63">
        <v>7</v>
      </c>
      <c r="R2168" s="63">
        <v>5</v>
      </c>
    </row>
    <row r="2169" spans="16:18" x14ac:dyDescent="0.2">
      <c r="P2169" s="63">
        <v>2166</v>
      </c>
      <c r="Q2169" s="63">
        <v>6</v>
      </c>
      <c r="R2169" s="63">
        <v>5</v>
      </c>
    </row>
    <row r="2170" spans="16:18" x14ac:dyDescent="0.2">
      <c r="P2170" s="63">
        <v>2167</v>
      </c>
      <c r="Q2170" s="63">
        <v>28</v>
      </c>
      <c r="R2170" s="63" t="s">
        <v>13</v>
      </c>
    </row>
    <row r="2171" spans="16:18" x14ac:dyDescent="0.2">
      <c r="P2171" s="63">
        <v>2168</v>
      </c>
      <c r="Q2171" s="63">
        <v>50</v>
      </c>
      <c r="R2171" s="63" t="s">
        <v>13</v>
      </c>
    </row>
    <row r="2172" spans="16:18" x14ac:dyDescent="0.2">
      <c r="P2172" s="63">
        <v>2169</v>
      </c>
      <c r="Q2172" s="63">
        <v>32</v>
      </c>
      <c r="R2172" s="63" t="s">
        <v>13</v>
      </c>
    </row>
    <row r="2173" spans="16:18" x14ac:dyDescent="0.2">
      <c r="P2173" s="63">
        <v>2170</v>
      </c>
      <c r="Q2173" s="63">
        <v>30</v>
      </c>
      <c r="R2173" s="63">
        <v>5</v>
      </c>
    </row>
    <row r="2174" spans="16:18" x14ac:dyDescent="0.2">
      <c r="P2174" s="63">
        <v>2171</v>
      </c>
      <c r="Q2174" s="63">
        <v>38</v>
      </c>
      <c r="R2174" s="63" t="s">
        <v>13</v>
      </c>
    </row>
    <row r="2175" spans="16:18" x14ac:dyDescent="0.2">
      <c r="P2175" s="63">
        <v>2172</v>
      </c>
      <c r="Q2175" s="63">
        <v>7</v>
      </c>
      <c r="R2175" s="63">
        <v>5</v>
      </c>
    </row>
    <row r="2176" spans="16:18" x14ac:dyDescent="0.2">
      <c r="P2176" s="63">
        <v>2173</v>
      </c>
      <c r="Q2176" s="63">
        <v>39</v>
      </c>
      <c r="R2176" s="63">
        <v>5</v>
      </c>
    </row>
    <row r="2177" spans="16:18" x14ac:dyDescent="0.2">
      <c r="P2177" s="63">
        <v>2174</v>
      </c>
      <c r="Q2177" s="63">
        <v>21</v>
      </c>
      <c r="R2177" s="63">
        <v>5</v>
      </c>
    </row>
    <row r="2178" spans="16:18" x14ac:dyDescent="0.2">
      <c r="P2178" s="63">
        <v>2175</v>
      </c>
      <c r="Q2178" s="63">
        <v>8</v>
      </c>
      <c r="R2178" s="63" t="s">
        <v>13</v>
      </c>
    </row>
    <row r="2179" spans="16:18" x14ac:dyDescent="0.2">
      <c r="P2179" s="63">
        <v>2176</v>
      </c>
      <c r="Q2179" s="63">
        <v>18</v>
      </c>
      <c r="R2179" s="63">
        <v>5</v>
      </c>
    </row>
    <row r="2180" spans="16:18" x14ac:dyDescent="0.2">
      <c r="P2180" s="63">
        <v>2177</v>
      </c>
      <c r="Q2180" s="63">
        <v>10</v>
      </c>
      <c r="R2180" s="63">
        <v>5</v>
      </c>
    </row>
    <row r="2181" spans="16:18" x14ac:dyDescent="0.2">
      <c r="P2181" s="63">
        <v>2178</v>
      </c>
      <c r="Q2181" s="63">
        <v>50</v>
      </c>
      <c r="R2181" s="63" t="s">
        <v>13</v>
      </c>
    </row>
    <row r="2182" spans="16:18" x14ac:dyDescent="0.2">
      <c r="P2182" s="63">
        <v>2179</v>
      </c>
      <c r="Q2182" s="63">
        <v>43</v>
      </c>
      <c r="R2182" s="63" t="s">
        <v>13</v>
      </c>
    </row>
    <row r="2183" spans="16:18" x14ac:dyDescent="0.2">
      <c r="P2183" s="63">
        <v>2180</v>
      </c>
      <c r="Q2183" s="63">
        <v>35</v>
      </c>
      <c r="R2183" s="63">
        <v>5</v>
      </c>
    </row>
    <row r="2184" spans="16:18" x14ac:dyDescent="0.2">
      <c r="P2184" s="63">
        <v>2181</v>
      </c>
      <c r="Q2184" s="63">
        <v>49</v>
      </c>
      <c r="R2184" s="63" t="s">
        <v>13</v>
      </c>
    </row>
    <row r="2185" spans="16:18" x14ac:dyDescent="0.2">
      <c r="P2185" s="63">
        <v>2182</v>
      </c>
      <c r="Q2185" s="63">
        <v>46</v>
      </c>
      <c r="R2185" s="63" t="s">
        <v>13</v>
      </c>
    </row>
    <row r="2186" spans="16:18" x14ac:dyDescent="0.2">
      <c r="P2186" s="63">
        <v>2183</v>
      </c>
      <c r="Q2186" s="63">
        <v>36</v>
      </c>
      <c r="R2186" s="63">
        <v>5</v>
      </c>
    </row>
    <row r="2187" spans="16:18" x14ac:dyDescent="0.2">
      <c r="P2187" s="63">
        <v>2184</v>
      </c>
      <c r="Q2187" s="63">
        <v>43</v>
      </c>
      <c r="R2187" s="63">
        <v>5</v>
      </c>
    </row>
    <row r="2188" spans="16:18" x14ac:dyDescent="0.2">
      <c r="P2188" s="63">
        <v>2185</v>
      </c>
      <c r="Q2188" s="63">
        <v>29</v>
      </c>
      <c r="R2188" s="63" t="s">
        <v>13</v>
      </c>
    </row>
    <row r="2189" spans="16:18" x14ac:dyDescent="0.2">
      <c r="P2189" s="63">
        <v>2186</v>
      </c>
      <c r="Q2189" s="63">
        <v>38</v>
      </c>
      <c r="R2189" s="63">
        <v>5</v>
      </c>
    </row>
    <row r="2190" spans="16:18" x14ac:dyDescent="0.2">
      <c r="P2190" s="63">
        <v>2187</v>
      </c>
      <c r="Q2190" s="63">
        <v>4</v>
      </c>
      <c r="R2190" s="63" t="s">
        <v>13</v>
      </c>
    </row>
    <row r="2191" spans="16:18" x14ac:dyDescent="0.2">
      <c r="P2191" s="63">
        <v>2188</v>
      </c>
      <c r="Q2191" s="63">
        <v>35</v>
      </c>
      <c r="R2191" s="63">
        <v>5</v>
      </c>
    </row>
    <row r="2192" spans="16:18" x14ac:dyDescent="0.2">
      <c r="P2192" s="63">
        <v>2189</v>
      </c>
      <c r="Q2192" s="63">
        <v>13</v>
      </c>
      <c r="R2192" s="63">
        <v>5</v>
      </c>
    </row>
    <row r="2193" spans="16:18" x14ac:dyDescent="0.2">
      <c r="P2193" s="63">
        <v>2190</v>
      </c>
      <c r="Q2193" s="63">
        <v>50</v>
      </c>
      <c r="R2193" s="63" t="s">
        <v>13</v>
      </c>
    </row>
    <row r="2194" spans="16:18" x14ac:dyDescent="0.2">
      <c r="P2194" s="63">
        <v>2191</v>
      </c>
      <c r="Q2194" s="63">
        <v>31</v>
      </c>
      <c r="R2194" s="63">
        <v>5</v>
      </c>
    </row>
    <row r="2195" spans="16:18" x14ac:dyDescent="0.2">
      <c r="P2195" s="63">
        <v>2192</v>
      </c>
      <c r="Q2195" s="63">
        <v>39</v>
      </c>
      <c r="R2195" s="63" t="s">
        <v>13</v>
      </c>
    </row>
    <row r="2196" spans="16:18" x14ac:dyDescent="0.2">
      <c r="P2196" s="63">
        <v>2193</v>
      </c>
      <c r="Q2196" s="63">
        <v>33</v>
      </c>
      <c r="R2196" s="63">
        <v>5</v>
      </c>
    </row>
    <row r="2197" spans="16:18" x14ac:dyDescent="0.2">
      <c r="P2197" s="63">
        <v>2194</v>
      </c>
      <c r="Q2197" s="63">
        <v>21</v>
      </c>
      <c r="R2197" s="63">
        <v>2</v>
      </c>
    </row>
    <row r="2198" spans="16:18" x14ac:dyDescent="0.2">
      <c r="P2198" s="63">
        <v>2195</v>
      </c>
      <c r="Q2198" s="63">
        <v>32</v>
      </c>
      <c r="R2198" s="63" t="s">
        <v>13</v>
      </c>
    </row>
    <row r="2199" spans="16:18" x14ac:dyDescent="0.2">
      <c r="P2199" s="63">
        <v>2196</v>
      </c>
      <c r="Q2199" s="63">
        <v>12</v>
      </c>
      <c r="R2199" s="63">
        <v>2</v>
      </c>
    </row>
    <row r="2200" spans="16:18" x14ac:dyDescent="0.2">
      <c r="P2200" s="63">
        <v>2197</v>
      </c>
      <c r="Q2200" s="63">
        <v>40</v>
      </c>
      <c r="R2200" s="63" t="s">
        <v>13</v>
      </c>
    </row>
    <row r="2201" spans="16:18" x14ac:dyDescent="0.2">
      <c r="P2201" s="63">
        <v>2198</v>
      </c>
      <c r="Q2201" s="63">
        <v>18</v>
      </c>
      <c r="R2201" s="63">
        <v>5</v>
      </c>
    </row>
    <row r="2202" spans="16:18" x14ac:dyDescent="0.2">
      <c r="P2202" s="63">
        <v>2199</v>
      </c>
      <c r="Q2202" s="63">
        <v>44</v>
      </c>
      <c r="R2202" s="63">
        <v>5</v>
      </c>
    </row>
    <row r="2203" spans="16:18" x14ac:dyDescent="0.2">
      <c r="P2203" s="63">
        <v>2200</v>
      </c>
      <c r="Q2203" s="63">
        <v>41</v>
      </c>
      <c r="R2203" s="63" t="s">
        <v>13</v>
      </c>
    </row>
    <row r="2204" spans="16:18" x14ac:dyDescent="0.2">
      <c r="P2204" s="63">
        <v>2201</v>
      </c>
      <c r="Q2204" s="63">
        <v>43</v>
      </c>
      <c r="R2204" s="63" t="s">
        <v>13</v>
      </c>
    </row>
    <row r="2205" spans="16:18" x14ac:dyDescent="0.2">
      <c r="P2205" s="63">
        <v>2202</v>
      </c>
      <c r="Q2205" s="63">
        <v>46</v>
      </c>
      <c r="R2205" s="63" t="s">
        <v>13</v>
      </c>
    </row>
    <row r="2206" spans="16:18" x14ac:dyDescent="0.2">
      <c r="P2206" s="63">
        <v>2203</v>
      </c>
      <c r="Q2206" s="63">
        <v>38</v>
      </c>
      <c r="R2206" s="63" t="s">
        <v>13</v>
      </c>
    </row>
    <row r="2207" spans="16:18" x14ac:dyDescent="0.2">
      <c r="P2207" s="63">
        <v>2204</v>
      </c>
      <c r="Q2207" s="63">
        <v>5</v>
      </c>
      <c r="R2207" s="63" t="s">
        <v>13</v>
      </c>
    </row>
    <row r="2208" spans="16:18" x14ac:dyDescent="0.2">
      <c r="P2208" s="63">
        <v>2205</v>
      </c>
      <c r="Q2208" s="63">
        <v>25</v>
      </c>
      <c r="R2208" s="63">
        <v>5</v>
      </c>
    </row>
    <row r="2209" spans="16:18" x14ac:dyDescent="0.2">
      <c r="P2209" s="63">
        <v>2206</v>
      </c>
      <c r="Q2209" s="63">
        <v>46</v>
      </c>
      <c r="R2209" s="63">
        <v>1</v>
      </c>
    </row>
    <row r="2210" spans="16:18" x14ac:dyDescent="0.2">
      <c r="P2210" s="63">
        <v>2207</v>
      </c>
      <c r="Q2210" s="63">
        <v>23</v>
      </c>
      <c r="R2210" s="63">
        <v>5</v>
      </c>
    </row>
    <row r="2211" spans="16:18" x14ac:dyDescent="0.2">
      <c r="P2211" s="63">
        <v>2208</v>
      </c>
      <c r="Q2211" s="63">
        <v>46</v>
      </c>
      <c r="R2211" s="63" t="s">
        <v>13</v>
      </c>
    </row>
    <row r="2212" spans="16:18" x14ac:dyDescent="0.2">
      <c r="P2212" s="63">
        <v>2209</v>
      </c>
      <c r="Q2212" s="63">
        <v>14</v>
      </c>
      <c r="R2212" s="63">
        <v>5</v>
      </c>
    </row>
    <row r="2213" spans="16:18" x14ac:dyDescent="0.2">
      <c r="P2213" s="63">
        <v>2210</v>
      </c>
      <c r="Q2213" s="63">
        <v>17</v>
      </c>
      <c r="R2213" s="63" t="s">
        <v>13</v>
      </c>
    </row>
    <row r="2214" spans="16:18" x14ac:dyDescent="0.2">
      <c r="P2214" s="63">
        <v>2211</v>
      </c>
      <c r="Q2214" s="63">
        <v>30</v>
      </c>
      <c r="R2214" s="63" t="s">
        <v>13</v>
      </c>
    </row>
    <row r="2215" spans="16:18" x14ac:dyDescent="0.2">
      <c r="P2215" s="63">
        <v>2212</v>
      </c>
      <c r="Q2215" s="63">
        <v>43</v>
      </c>
      <c r="R2215" s="63" t="s">
        <v>13</v>
      </c>
    </row>
    <row r="2216" spans="16:18" x14ac:dyDescent="0.2">
      <c r="P2216" s="63">
        <v>2213</v>
      </c>
      <c r="Q2216" s="63">
        <v>32</v>
      </c>
      <c r="R2216" s="63" t="s">
        <v>13</v>
      </c>
    </row>
    <row r="2217" spans="16:18" x14ac:dyDescent="0.2">
      <c r="P2217" s="63">
        <v>2214</v>
      </c>
      <c r="Q2217" s="63">
        <v>31</v>
      </c>
      <c r="R2217" s="63" t="s">
        <v>13</v>
      </c>
    </row>
    <row r="2218" spans="16:18" x14ac:dyDescent="0.2">
      <c r="P2218" s="63">
        <v>2215</v>
      </c>
      <c r="Q2218" s="63">
        <v>5</v>
      </c>
      <c r="R2218" s="63" t="s">
        <v>13</v>
      </c>
    </row>
    <row r="2219" spans="16:18" x14ac:dyDescent="0.2">
      <c r="P2219" s="63">
        <v>2216</v>
      </c>
      <c r="Q2219" s="63">
        <v>41</v>
      </c>
      <c r="R2219" s="63" t="s">
        <v>13</v>
      </c>
    </row>
    <row r="2220" spans="16:18" x14ac:dyDescent="0.2">
      <c r="P2220" s="63">
        <v>2217</v>
      </c>
      <c r="Q2220" s="63">
        <v>47</v>
      </c>
      <c r="R2220" s="63">
        <v>5</v>
      </c>
    </row>
    <row r="2221" spans="16:18" x14ac:dyDescent="0.2">
      <c r="P2221" s="63">
        <v>2218</v>
      </c>
      <c r="Q2221" s="63">
        <v>2</v>
      </c>
      <c r="R2221" s="63">
        <v>5</v>
      </c>
    </row>
    <row r="2222" spans="16:18" x14ac:dyDescent="0.2">
      <c r="P2222" s="63">
        <v>2219</v>
      </c>
      <c r="Q2222" s="63">
        <v>31</v>
      </c>
      <c r="R2222" s="63">
        <v>5</v>
      </c>
    </row>
    <row r="2223" spans="16:18" x14ac:dyDescent="0.2">
      <c r="P2223" s="63">
        <v>2220</v>
      </c>
      <c r="Q2223" s="63">
        <v>8</v>
      </c>
      <c r="R2223" s="63" t="s">
        <v>13</v>
      </c>
    </row>
    <row r="2224" spans="16:18" x14ac:dyDescent="0.2">
      <c r="P2224" s="63">
        <v>2221</v>
      </c>
      <c r="Q2224" s="63">
        <v>17</v>
      </c>
      <c r="R2224" s="63" t="s">
        <v>13</v>
      </c>
    </row>
    <row r="2225" spans="16:18" x14ac:dyDescent="0.2">
      <c r="P2225" s="63">
        <v>2222</v>
      </c>
      <c r="Q2225" s="63">
        <v>25</v>
      </c>
      <c r="R2225" s="63" t="s">
        <v>13</v>
      </c>
    </row>
    <row r="2226" spans="16:18" x14ac:dyDescent="0.2">
      <c r="P2226" s="63">
        <v>2223</v>
      </c>
      <c r="Q2226" s="63">
        <v>39</v>
      </c>
      <c r="R2226" s="63" t="s">
        <v>13</v>
      </c>
    </row>
    <row r="2227" spans="16:18" x14ac:dyDescent="0.2">
      <c r="P2227" s="63">
        <v>2224</v>
      </c>
      <c r="Q2227" s="63">
        <v>31</v>
      </c>
      <c r="R2227" s="63">
        <v>5</v>
      </c>
    </row>
    <row r="2228" spans="16:18" x14ac:dyDescent="0.2">
      <c r="P2228" s="63">
        <v>2225</v>
      </c>
      <c r="Q2228" s="63">
        <v>21</v>
      </c>
      <c r="R2228" s="63" t="s">
        <v>13</v>
      </c>
    </row>
    <row r="2229" spans="16:18" x14ac:dyDescent="0.2">
      <c r="P2229" s="63">
        <v>2226</v>
      </c>
      <c r="Q2229" s="63">
        <v>20</v>
      </c>
      <c r="R2229" s="63">
        <v>5</v>
      </c>
    </row>
    <row r="2230" spans="16:18" x14ac:dyDescent="0.2">
      <c r="P2230" s="63">
        <v>2227</v>
      </c>
      <c r="Q2230" s="63">
        <v>46</v>
      </c>
      <c r="R2230" s="63" t="s">
        <v>13</v>
      </c>
    </row>
    <row r="2231" spans="16:18" x14ac:dyDescent="0.2">
      <c r="P2231" s="63">
        <v>2228</v>
      </c>
      <c r="Q2231" s="63">
        <v>49</v>
      </c>
      <c r="R2231" s="63">
        <v>2</v>
      </c>
    </row>
    <row r="2232" spans="16:18" x14ac:dyDescent="0.2">
      <c r="P2232" s="63">
        <v>2229</v>
      </c>
      <c r="Q2232" s="63">
        <v>30</v>
      </c>
      <c r="R2232" s="63">
        <v>2</v>
      </c>
    </row>
    <row r="2233" spans="16:18" x14ac:dyDescent="0.2">
      <c r="P2233" s="63">
        <v>2230</v>
      </c>
      <c r="Q2233" s="63">
        <v>39</v>
      </c>
      <c r="R2233" s="63" t="s">
        <v>13</v>
      </c>
    </row>
    <row r="2234" spans="16:18" x14ac:dyDescent="0.2">
      <c r="P2234" s="63">
        <v>2231</v>
      </c>
      <c r="Q2234" s="63">
        <v>3</v>
      </c>
      <c r="R2234" s="63" t="s">
        <v>13</v>
      </c>
    </row>
    <row r="2235" spans="16:18" x14ac:dyDescent="0.2">
      <c r="P2235" s="63">
        <v>2232</v>
      </c>
      <c r="Q2235" s="63">
        <v>10</v>
      </c>
      <c r="R2235" s="63" t="s">
        <v>13</v>
      </c>
    </row>
    <row r="2236" spans="16:18" x14ac:dyDescent="0.2">
      <c r="P2236" s="63">
        <v>2233</v>
      </c>
      <c r="Q2236" s="63">
        <v>40</v>
      </c>
      <c r="R2236" s="63" t="s">
        <v>13</v>
      </c>
    </row>
    <row r="2237" spans="16:18" x14ac:dyDescent="0.2">
      <c r="P2237" s="63">
        <v>2234</v>
      </c>
      <c r="Q2237" s="63">
        <v>39</v>
      </c>
      <c r="R2237" s="63" t="s">
        <v>13</v>
      </c>
    </row>
    <row r="2238" spans="16:18" x14ac:dyDescent="0.2">
      <c r="P2238" s="63">
        <v>2235</v>
      </c>
      <c r="Q2238" s="63">
        <v>6</v>
      </c>
      <c r="R2238" s="63">
        <v>5</v>
      </c>
    </row>
    <row r="2239" spans="16:18" x14ac:dyDescent="0.2">
      <c r="P2239" s="63">
        <v>2236</v>
      </c>
      <c r="Q2239" s="63">
        <v>30</v>
      </c>
      <c r="R2239" s="63">
        <v>2</v>
      </c>
    </row>
    <row r="2240" spans="16:18" x14ac:dyDescent="0.2">
      <c r="P2240" s="63">
        <v>2237</v>
      </c>
      <c r="Q2240" s="63">
        <v>22</v>
      </c>
      <c r="R2240" s="63" t="s">
        <v>13</v>
      </c>
    </row>
    <row r="2241" spans="16:18" x14ac:dyDescent="0.2">
      <c r="P2241" s="63">
        <v>2238</v>
      </c>
      <c r="Q2241" s="63">
        <v>13</v>
      </c>
      <c r="R2241" s="63" t="s">
        <v>13</v>
      </c>
    </row>
    <row r="2242" spans="16:18" x14ac:dyDescent="0.2">
      <c r="P2242" s="63">
        <v>2239</v>
      </c>
      <c r="Q2242" s="63">
        <v>1</v>
      </c>
      <c r="R2242" s="63">
        <v>5</v>
      </c>
    </row>
    <row r="2243" spans="16:18" x14ac:dyDescent="0.2">
      <c r="P2243" s="63">
        <v>2240</v>
      </c>
      <c r="Q2243" s="63">
        <v>35</v>
      </c>
      <c r="R2243" s="63">
        <v>5</v>
      </c>
    </row>
    <row r="2244" spans="16:18" x14ac:dyDescent="0.2">
      <c r="P2244" s="63">
        <v>2241</v>
      </c>
      <c r="Q2244" s="63">
        <v>12</v>
      </c>
      <c r="R2244" s="63" t="s">
        <v>13</v>
      </c>
    </row>
    <row r="2245" spans="16:18" x14ac:dyDescent="0.2">
      <c r="P2245" s="63">
        <v>2242</v>
      </c>
      <c r="Q2245" s="63">
        <v>40</v>
      </c>
      <c r="R2245" s="63" t="s">
        <v>13</v>
      </c>
    </row>
    <row r="2246" spans="16:18" x14ac:dyDescent="0.2">
      <c r="P2246" s="63">
        <v>2243</v>
      </c>
      <c r="Q2246" s="63">
        <v>36</v>
      </c>
      <c r="R2246" s="63" t="s">
        <v>13</v>
      </c>
    </row>
    <row r="2247" spans="16:18" x14ac:dyDescent="0.2">
      <c r="P2247" s="63">
        <v>2244</v>
      </c>
      <c r="Q2247" s="63">
        <v>32</v>
      </c>
      <c r="R2247" s="63" t="s">
        <v>13</v>
      </c>
    </row>
    <row r="2248" spans="16:18" x14ac:dyDescent="0.2">
      <c r="P2248" s="63">
        <v>2245</v>
      </c>
      <c r="Q2248" s="63">
        <v>1</v>
      </c>
      <c r="R2248" s="63">
        <v>5</v>
      </c>
    </row>
    <row r="2249" spans="16:18" x14ac:dyDescent="0.2">
      <c r="P2249" s="63">
        <v>2246</v>
      </c>
      <c r="Q2249" s="63">
        <v>38</v>
      </c>
      <c r="R2249" s="63">
        <v>5</v>
      </c>
    </row>
    <row r="2250" spans="16:18" x14ac:dyDescent="0.2">
      <c r="P2250" s="63">
        <v>2247</v>
      </c>
      <c r="Q2250" s="63">
        <v>27</v>
      </c>
      <c r="R2250" s="63">
        <v>5</v>
      </c>
    </row>
    <row r="2251" spans="16:18" x14ac:dyDescent="0.2">
      <c r="P2251" s="63">
        <v>2248</v>
      </c>
      <c r="Q2251" s="63">
        <v>7</v>
      </c>
      <c r="R2251" s="63">
        <v>5</v>
      </c>
    </row>
    <row r="2252" spans="16:18" x14ac:dyDescent="0.2">
      <c r="P2252" s="63">
        <v>2249</v>
      </c>
      <c r="Q2252" s="63">
        <v>48</v>
      </c>
      <c r="R2252" s="63" t="s">
        <v>13</v>
      </c>
    </row>
    <row r="2253" spans="16:18" x14ac:dyDescent="0.2">
      <c r="P2253" s="63">
        <v>2250</v>
      </c>
      <c r="Q2253" s="63">
        <v>4</v>
      </c>
      <c r="R2253" s="63" t="s">
        <v>13</v>
      </c>
    </row>
    <row r="2254" spans="16:18" x14ac:dyDescent="0.2">
      <c r="P2254" s="63">
        <v>2251</v>
      </c>
      <c r="Q2254" s="63">
        <v>24</v>
      </c>
      <c r="R2254" s="63">
        <v>4</v>
      </c>
    </row>
    <row r="2255" spans="16:18" x14ac:dyDescent="0.2">
      <c r="P2255" s="63">
        <v>2252</v>
      </c>
      <c r="Q2255" s="63">
        <v>36</v>
      </c>
      <c r="R2255" s="63">
        <v>5</v>
      </c>
    </row>
    <row r="2256" spans="16:18" x14ac:dyDescent="0.2">
      <c r="P2256" s="63">
        <v>2253</v>
      </c>
      <c r="Q2256" s="63">
        <v>32</v>
      </c>
      <c r="R2256" s="63" t="s">
        <v>13</v>
      </c>
    </row>
    <row r="2257" spans="16:18" x14ac:dyDescent="0.2">
      <c r="P2257" s="63">
        <v>2254</v>
      </c>
      <c r="Q2257" s="63">
        <v>32</v>
      </c>
      <c r="R2257" s="63" t="s">
        <v>13</v>
      </c>
    </row>
    <row r="2258" spans="16:18" x14ac:dyDescent="0.2">
      <c r="P2258" s="63">
        <v>2255</v>
      </c>
      <c r="Q2258" s="63">
        <v>27</v>
      </c>
      <c r="R2258" s="63">
        <v>5</v>
      </c>
    </row>
    <row r="2259" spans="16:18" x14ac:dyDescent="0.2">
      <c r="P2259" s="63">
        <v>2256</v>
      </c>
      <c r="Q2259" s="63">
        <v>39</v>
      </c>
      <c r="R2259" s="63" t="s">
        <v>13</v>
      </c>
    </row>
    <row r="2260" spans="16:18" x14ac:dyDescent="0.2">
      <c r="P2260" s="63">
        <v>2257</v>
      </c>
      <c r="Q2260" s="63">
        <v>4</v>
      </c>
      <c r="R2260" s="63">
        <v>5</v>
      </c>
    </row>
    <row r="2261" spans="16:18" x14ac:dyDescent="0.2">
      <c r="P2261" s="63">
        <v>2258</v>
      </c>
      <c r="Q2261" s="63">
        <v>4</v>
      </c>
      <c r="R2261" s="63">
        <v>4</v>
      </c>
    </row>
    <row r="2262" spans="16:18" x14ac:dyDescent="0.2">
      <c r="P2262" s="63">
        <v>2259</v>
      </c>
      <c r="Q2262" s="63">
        <v>40</v>
      </c>
      <c r="R2262" s="63" t="s">
        <v>13</v>
      </c>
    </row>
    <row r="2263" spans="16:18" x14ac:dyDescent="0.2">
      <c r="P2263" s="63">
        <v>2260</v>
      </c>
      <c r="Q2263" s="63">
        <v>17</v>
      </c>
      <c r="R2263" s="63" t="s">
        <v>13</v>
      </c>
    </row>
    <row r="2264" spans="16:18" x14ac:dyDescent="0.2">
      <c r="P2264" s="59"/>
      <c r="Q2264" s="69"/>
      <c r="R2264" s="69"/>
    </row>
    <row r="2265" spans="16:18" x14ac:dyDescent="0.2">
      <c r="P2265" s="70"/>
      <c r="Q2265" s="71"/>
      <c r="R2265" s="71"/>
    </row>
  </sheetData>
  <mergeCells count="5">
    <mergeCell ref="A55:E57"/>
    <mergeCell ref="A2:E2"/>
    <mergeCell ref="G2:H2"/>
    <mergeCell ref="J2:N2"/>
    <mergeCell ref="P2:R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zoomScale="118" zoomScaleNormal="118" workbookViewId="0">
      <selection activeCell="I26" sqref="I26"/>
    </sheetView>
  </sheetViews>
  <sheetFormatPr defaultColWidth="8.7109375" defaultRowHeight="12.75" x14ac:dyDescent="0.2"/>
  <cols>
    <col min="1" max="1" width="4.42578125" style="8" customWidth="1"/>
    <col min="2" max="2" width="4.140625" style="8" customWidth="1"/>
    <col min="3" max="14" width="8.7109375" style="2"/>
    <col min="15" max="15" width="6" style="2" customWidth="1"/>
    <col min="16" max="16" width="18.7109375" style="17" customWidth="1"/>
    <col min="17" max="16384" width="8.7109375" style="2"/>
  </cols>
  <sheetData>
    <row r="1" spans="1:16" ht="17.25" customHeight="1" x14ac:dyDescent="0.2">
      <c r="A1" s="81" t="s">
        <v>31</v>
      </c>
      <c r="B1" s="82"/>
      <c r="C1" s="82"/>
      <c r="D1" s="82"/>
      <c r="E1" s="82"/>
      <c r="F1" s="81"/>
      <c r="G1" s="81"/>
      <c r="H1" s="81"/>
      <c r="I1" s="81"/>
      <c r="J1" s="81"/>
      <c r="K1" s="81"/>
      <c r="L1" s="81"/>
      <c r="M1" s="81"/>
      <c r="N1" s="81"/>
      <c r="O1" s="81"/>
      <c r="P1" s="84"/>
    </row>
    <row r="2" spans="1:16" ht="17.25" customHeight="1" x14ac:dyDescent="0.2">
      <c r="A2" s="77" t="s">
        <v>102</v>
      </c>
      <c r="B2" s="78"/>
      <c r="C2" s="78"/>
      <c r="D2" s="78"/>
      <c r="E2" s="78"/>
      <c r="F2" s="78"/>
      <c r="G2" s="78"/>
      <c r="H2" s="78"/>
      <c r="I2" s="78"/>
      <c r="J2" s="78"/>
      <c r="K2" s="78"/>
      <c r="L2" s="78"/>
      <c r="M2" s="78"/>
      <c r="N2" s="78"/>
      <c r="O2" s="78"/>
      <c r="P2" s="84"/>
    </row>
    <row r="3" spans="1:16" ht="17.25" customHeight="1" x14ac:dyDescent="0.2">
      <c r="A3" s="77" t="s">
        <v>62</v>
      </c>
      <c r="B3" s="78"/>
      <c r="C3" s="78"/>
      <c r="D3" s="78"/>
      <c r="E3" s="78"/>
      <c r="F3" s="78"/>
      <c r="G3" s="78"/>
      <c r="H3" s="78"/>
      <c r="I3" s="78"/>
      <c r="J3" s="78"/>
      <c r="K3" s="78"/>
      <c r="L3" s="78"/>
      <c r="M3" s="78"/>
      <c r="N3" s="78"/>
      <c r="O3" s="78"/>
      <c r="P3" s="84"/>
    </row>
    <row r="4" spans="1:16" ht="17.25" customHeight="1" x14ac:dyDescent="0.2">
      <c r="A4" s="77" t="s">
        <v>63</v>
      </c>
      <c r="B4" s="78"/>
      <c r="C4" s="78"/>
      <c r="D4" s="78"/>
      <c r="E4" s="78"/>
      <c r="F4" s="78"/>
      <c r="G4" s="78"/>
      <c r="H4" s="78"/>
      <c r="I4" s="78"/>
      <c r="J4" s="78"/>
      <c r="K4" s="78"/>
      <c r="L4" s="78"/>
      <c r="M4" s="78"/>
      <c r="N4" s="78"/>
      <c r="O4" s="78"/>
    </row>
    <row r="5" spans="1:16" ht="17.25" customHeight="1" x14ac:dyDescent="0.2">
      <c r="A5" s="77" t="s">
        <v>64</v>
      </c>
      <c r="B5" s="78"/>
      <c r="C5" s="78"/>
      <c r="D5" s="78"/>
      <c r="E5" s="78"/>
      <c r="F5" s="78"/>
      <c r="G5" s="78"/>
      <c r="H5" s="78"/>
      <c r="I5" s="78"/>
      <c r="J5" s="78"/>
      <c r="K5" s="78"/>
      <c r="L5" s="78"/>
      <c r="M5" s="78"/>
      <c r="N5" s="78"/>
      <c r="O5" s="78"/>
    </row>
    <row r="6" spans="1:16" ht="17.25" customHeight="1" x14ac:dyDescent="0.2">
      <c r="A6" s="77" t="s">
        <v>61</v>
      </c>
      <c r="B6" s="78"/>
      <c r="C6" s="78"/>
      <c r="D6" s="78"/>
      <c r="E6" s="78"/>
      <c r="F6" s="78"/>
      <c r="G6" s="78"/>
      <c r="H6" s="78"/>
      <c r="I6" s="78"/>
      <c r="J6" s="78"/>
      <c r="K6" s="78"/>
      <c r="L6" s="78"/>
      <c r="M6" s="78"/>
      <c r="N6" s="78"/>
      <c r="O6" s="78"/>
    </row>
    <row r="7" spans="1:16" ht="17.25" customHeight="1" x14ac:dyDescent="0.2">
      <c r="A7" s="62"/>
      <c r="B7" s="62"/>
      <c r="C7" s="62"/>
      <c r="D7" s="62"/>
      <c r="E7" s="6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9"/>
  <sheetViews>
    <sheetView showGridLines="0" zoomScale="77" zoomScaleNormal="77" workbookViewId="0">
      <pane ySplit="4335" topLeftCell="A22" activePane="bottomLeft"/>
      <selection activeCell="T8" sqref="T8"/>
      <selection pane="bottomLeft" activeCell="B33" sqref="B33:O51"/>
    </sheetView>
  </sheetViews>
  <sheetFormatPr defaultColWidth="8.7109375" defaultRowHeight="14.25" x14ac:dyDescent="0.2"/>
  <cols>
    <col min="1" max="1" width="30.28515625" style="92" customWidth="1"/>
    <col min="2" max="2" width="13.85546875" style="92" customWidth="1"/>
    <col min="3" max="3" width="12" style="92" customWidth="1"/>
    <col min="4" max="4" width="11.5703125" style="92" customWidth="1"/>
    <col min="5" max="5" width="11.42578125" style="92" customWidth="1"/>
    <col min="6" max="6" width="2.85546875" style="92" customWidth="1"/>
    <col min="7" max="10" width="8.7109375" style="92"/>
    <col min="11" max="11" width="23.85546875" style="92" customWidth="1"/>
    <col min="12" max="12" width="11.42578125" style="92" customWidth="1"/>
    <col min="13" max="13" width="10.5703125" style="92" customWidth="1"/>
    <col min="14" max="14" width="16.42578125" style="92" customWidth="1"/>
    <col min="15" max="15" width="11.85546875" style="92" bestFit="1" customWidth="1"/>
    <col min="16" max="16" width="8.7109375" style="92"/>
    <col min="17" max="17" width="3.7109375" style="92" customWidth="1"/>
    <col min="18" max="18" width="6" style="92" customWidth="1"/>
    <col min="19" max="19" width="15.5703125" style="92" customWidth="1"/>
    <col min="20" max="20" width="12.7109375" style="92" customWidth="1"/>
    <col min="21" max="23" width="17.42578125" style="92" bestFit="1" customWidth="1"/>
    <col min="24" max="16384" width="8.7109375" style="92"/>
  </cols>
  <sheetData>
    <row r="1" spans="1:23" s="79" customFormat="1" ht="15.75" thickBot="1" x14ac:dyDescent="0.25">
      <c r="A1" s="117" t="s">
        <v>90</v>
      </c>
      <c r="L1" s="117" t="s">
        <v>91</v>
      </c>
    </row>
    <row r="2" spans="1:23" ht="17.45" customHeight="1" thickBot="1" x14ac:dyDescent="0.25">
      <c r="B2" s="93" t="s">
        <v>1</v>
      </c>
      <c r="C2" s="93" t="s">
        <v>2</v>
      </c>
      <c r="D2" s="93" t="s">
        <v>3</v>
      </c>
      <c r="E2" s="93" t="s">
        <v>4</v>
      </c>
      <c r="K2" s="94"/>
      <c r="L2" s="95" t="s">
        <v>84</v>
      </c>
    </row>
    <row r="3" spans="1:23" ht="18.75" customHeight="1" x14ac:dyDescent="0.2">
      <c r="A3" s="135" t="s">
        <v>67</v>
      </c>
      <c r="B3" s="96">
        <f>SUM('Raw Data'!$B$4:$B$53)</f>
        <v>2215</v>
      </c>
      <c r="C3" s="96">
        <f>SUM('Raw Data'!$C$4:$C$53)</f>
        <v>2256</v>
      </c>
      <c r="D3" s="96">
        <f>SUM('Raw Data'!$D$4:$D$53)</f>
        <v>2296</v>
      </c>
      <c r="E3" s="96">
        <f>SUM('Raw Data'!$E$4:$E$53)</f>
        <v>2260</v>
      </c>
      <c r="K3" s="97"/>
      <c r="L3" s="98" t="s">
        <v>28</v>
      </c>
      <c r="M3" s="98" t="s">
        <v>1</v>
      </c>
      <c r="N3" s="98" t="s">
        <v>2</v>
      </c>
      <c r="O3" s="98" t="s">
        <v>3</v>
      </c>
      <c r="P3" s="98" t="s">
        <v>4</v>
      </c>
      <c r="V3" s="99"/>
      <c r="W3" s="99"/>
    </row>
    <row r="4" spans="1:23" ht="45" x14ac:dyDescent="0.2">
      <c r="A4" s="135" t="s">
        <v>72</v>
      </c>
      <c r="B4" s="100">
        <f>($E$3-B3)/$E$3</f>
        <v>1.9911504424778761E-2</v>
      </c>
      <c r="C4" s="100">
        <f t="shared" ref="C4:D4" si="0">($E$3-C3)/$E$3</f>
        <v>1.7699115044247787E-3</v>
      </c>
      <c r="D4" s="100">
        <f t="shared" si="0"/>
        <v>-1.5929203539823009E-2</v>
      </c>
      <c r="E4" s="100"/>
      <c r="L4" s="136" t="s">
        <v>29</v>
      </c>
      <c r="M4" s="101">
        <v>11</v>
      </c>
      <c r="N4" s="101">
        <v>10</v>
      </c>
      <c r="O4" s="101">
        <v>8</v>
      </c>
      <c r="P4" s="101">
        <v>0</v>
      </c>
      <c r="V4" s="99"/>
      <c r="W4" s="99"/>
    </row>
    <row r="5" spans="1:23" ht="15" x14ac:dyDescent="0.2">
      <c r="A5" s="135" t="s">
        <v>14</v>
      </c>
      <c r="B5" s="97">
        <v>44.3</v>
      </c>
      <c r="C5" s="97">
        <v>45.12</v>
      </c>
      <c r="D5" s="97">
        <v>45.92</v>
      </c>
      <c r="E5" s="97">
        <v>45.2</v>
      </c>
      <c r="L5" s="136" t="s">
        <v>32</v>
      </c>
      <c r="M5" s="101">
        <v>16</v>
      </c>
      <c r="N5" s="101">
        <v>16</v>
      </c>
      <c r="O5" s="101">
        <v>10</v>
      </c>
      <c r="P5" s="102">
        <v>36</v>
      </c>
      <c r="Q5" s="103"/>
      <c r="S5" s="99"/>
      <c r="T5" s="99"/>
      <c r="U5" s="99"/>
      <c r="V5" s="99"/>
      <c r="W5" s="99"/>
    </row>
    <row r="6" spans="1:23" ht="15" x14ac:dyDescent="0.2">
      <c r="A6" s="135" t="s">
        <v>15</v>
      </c>
      <c r="B6" s="97">
        <v>3.3268542474345741</v>
      </c>
      <c r="C6" s="97">
        <v>3.6181673114820923</v>
      </c>
      <c r="D6" s="97">
        <v>3.3048930946926158</v>
      </c>
      <c r="E6" s="97">
        <v>2.9367481669217685</v>
      </c>
      <c r="L6" s="136" t="s">
        <v>33</v>
      </c>
      <c r="M6" s="101">
        <v>6</v>
      </c>
      <c r="N6" s="101">
        <v>6</v>
      </c>
      <c r="O6" s="101">
        <v>20</v>
      </c>
      <c r="P6" s="101">
        <v>2</v>
      </c>
      <c r="Q6" s="103"/>
      <c r="R6" s="103"/>
      <c r="S6" s="99"/>
      <c r="T6" s="99"/>
      <c r="U6" s="99"/>
      <c r="V6" s="99"/>
      <c r="W6" s="99"/>
    </row>
    <row r="7" spans="1:23" ht="15" x14ac:dyDescent="0.2">
      <c r="A7" s="135" t="s">
        <v>16</v>
      </c>
      <c r="B7" s="97">
        <v>39</v>
      </c>
      <c r="C7" s="97">
        <v>38</v>
      </c>
      <c r="D7" s="97">
        <v>49</v>
      </c>
      <c r="E7" s="97">
        <v>34.5</v>
      </c>
      <c r="L7" s="136" t="s">
        <v>34</v>
      </c>
      <c r="M7" s="101">
        <v>15</v>
      </c>
      <c r="N7" s="101">
        <v>12</v>
      </c>
      <c r="O7" s="101">
        <v>8</v>
      </c>
      <c r="P7" s="101">
        <v>9</v>
      </c>
      <c r="Q7" s="103"/>
      <c r="R7" s="103"/>
      <c r="S7" s="99"/>
      <c r="T7" s="99"/>
      <c r="U7" s="99"/>
      <c r="V7" s="99"/>
      <c r="W7" s="99"/>
    </row>
    <row r="8" spans="1:23" ht="15" x14ac:dyDescent="0.2">
      <c r="A8" s="135" t="s">
        <v>17</v>
      </c>
      <c r="B8" s="97">
        <v>37</v>
      </c>
      <c r="C8" s="97">
        <v>13</v>
      </c>
      <c r="D8" s="97">
        <v>31</v>
      </c>
      <c r="E8" s="97">
        <v>32</v>
      </c>
      <c r="L8" s="136" t="s">
        <v>35</v>
      </c>
      <c r="M8" s="101">
        <v>2</v>
      </c>
      <c r="N8" s="101">
        <v>6</v>
      </c>
      <c r="O8" s="101">
        <v>4</v>
      </c>
      <c r="P8" s="101">
        <v>2</v>
      </c>
      <c r="Q8" s="103"/>
      <c r="R8" s="103"/>
      <c r="S8" s="99"/>
      <c r="T8" s="99"/>
      <c r="U8" s="99"/>
      <c r="V8" s="99"/>
      <c r="W8" s="99"/>
    </row>
    <row r="9" spans="1:23" ht="15" x14ac:dyDescent="0.2">
      <c r="A9" s="135" t="s">
        <v>18</v>
      </c>
      <c r="B9" s="97">
        <v>23.524411983802558</v>
      </c>
      <c r="C9" s="97">
        <v>25.584306414164868</v>
      </c>
      <c r="D9" s="97">
        <v>23.369123183537436</v>
      </c>
      <c r="E9" s="97">
        <v>20.765945434675455</v>
      </c>
      <c r="L9" s="136" t="s">
        <v>36</v>
      </c>
      <c r="M9" s="101">
        <v>0</v>
      </c>
      <c r="N9" s="101">
        <v>0</v>
      </c>
      <c r="O9" s="101">
        <v>0</v>
      </c>
      <c r="P9" s="101">
        <v>0</v>
      </c>
      <c r="Q9" s="103"/>
      <c r="R9" s="103"/>
      <c r="S9" s="99"/>
      <c r="T9" s="99"/>
      <c r="U9" s="99"/>
      <c r="V9" s="99"/>
      <c r="W9" s="99"/>
    </row>
    <row r="10" spans="1:23" ht="15.75" thickBot="1" x14ac:dyDescent="0.25">
      <c r="A10" s="135" t="s">
        <v>19</v>
      </c>
      <c r="B10" s="97">
        <v>553.39795918367349</v>
      </c>
      <c r="C10" s="97">
        <v>654.5567346938775</v>
      </c>
      <c r="D10" s="97">
        <v>546.11591836734681</v>
      </c>
      <c r="E10" s="97">
        <v>431.22448979591837</v>
      </c>
      <c r="L10" s="145" t="s">
        <v>30</v>
      </c>
      <c r="M10" s="104">
        <v>0</v>
      </c>
      <c r="N10" s="104">
        <v>0</v>
      </c>
      <c r="O10" s="104">
        <v>0</v>
      </c>
      <c r="P10" s="104">
        <v>1</v>
      </c>
      <c r="Q10" s="103"/>
      <c r="R10" s="103"/>
      <c r="S10" s="99"/>
      <c r="T10" s="99"/>
      <c r="U10" s="99"/>
      <c r="V10" s="99"/>
      <c r="W10" s="99"/>
    </row>
    <row r="11" spans="1:23" ht="15" x14ac:dyDescent="0.2">
      <c r="A11" s="135" t="s">
        <v>20</v>
      </c>
      <c r="B11" s="97">
        <v>-1.3747565164939854</v>
      </c>
      <c r="C11" s="97">
        <v>-1.246684104574411</v>
      </c>
      <c r="D11" s="97">
        <v>-0.36591811156706955</v>
      </c>
      <c r="E11" s="97">
        <v>3.3773735947683727</v>
      </c>
      <c r="Q11" s="103"/>
      <c r="R11" s="103"/>
      <c r="S11" s="99"/>
      <c r="T11" s="99"/>
      <c r="U11" s="99"/>
      <c r="V11" s="99"/>
      <c r="W11" s="99"/>
    </row>
    <row r="12" spans="1:23" ht="15" x14ac:dyDescent="0.2">
      <c r="A12" s="135" t="s">
        <v>21</v>
      </c>
      <c r="B12" s="97">
        <v>0.19511099718982289</v>
      </c>
      <c r="C12" s="97">
        <v>0.31682592453243941</v>
      </c>
      <c r="D12" s="97">
        <v>-0.2949574539389716</v>
      </c>
      <c r="E12" s="97">
        <v>1.846017543225061</v>
      </c>
      <c r="L12" s="103"/>
      <c r="M12" s="103"/>
      <c r="N12" s="103"/>
      <c r="O12" s="103"/>
      <c r="P12" s="103"/>
      <c r="Q12" s="103"/>
      <c r="R12" s="103"/>
      <c r="S12" s="99"/>
      <c r="T12" s="99"/>
      <c r="U12" s="99"/>
      <c r="V12" s="99"/>
      <c r="W12" s="99"/>
    </row>
    <row r="13" spans="1:23" ht="15" x14ac:dyDescent="0.2">
      <c r="A13" s="135" t="s">
        <v>22</v>
      </c>
      <c r="B13" s="97">
        <v>71</v>
      </c>
      <c r="C13" s="97">
        <v>79</v>
      </c>
      <c r="D13" s="97">
        <v>87</v>
      </c>
      <c r="E13" s="97">
        <v>93</v>
      </c>
      <c r="L13" s="103"/>
      <c r="M13" s="103"/>
      <c r="N13" s="103"/>
      <c r="O13" s="103"/>
      <c r="P13" s="103"/>
      <c r="Q13" s="103"/>
      <c r="R13" s="103"/>
      <c r="S13" s="99"/>
      <c r="T13" s="99"/>
      <c r="U13" s="99"/>
      <c r="V13" s="99"/>
      <c r="W13" s="99"/>
    </row>
    <row r="14" spans="1:23" ht="16.5" customHeight="1" x14ac:dyDescent="0.2">
      <c r="A14" s="135" t="s">
        <v>23</v>
      </c>
      <c r="B14" s="97">
        <v>10</v>
      </c>
      <c r="C14" s="97">
        <v>13</v>
      </c>
      <c r="D14" s="97">
        <v>1</v>
      </c>
      <c r="E14" s="97">
        <v>32</v>
      </c>
      <c r="M14" s="103"/>
      <c r="N14" s="103"/>
      <c r="O14" s="103"/>
      <c r="P14" s="103"/>
      <c r="Q14" s="103"/>
      <c r="R14" s="103"/>
      <c r="S14" s="99"/>
      <c r="T14" s="99"/>
      <c r="U14" s="99"/>
      <c r="V14" s="99"/>
      <c r="W14" s="99"/>
    </row>
    <row r="15" spans="1:23" ht="15.75" customHeight="1" x14ac:dyDescent="0.2">
      <c r="A15" s="135" t="s">
        <v>24</v>
      </c>
      <c r="B15" s="97">
        <v>81</v>
      </c>
      <c r="C15" s="97">
        <v>92</v>
      </c>
      <c r="D15" s="97">
        <v>88</v>
      </c>
      <c r="E15" s="97">
        <v>125</v>
      </c>
      <c r="O15" s="103"/>
      <c r="P15" s="103"/>
      <c r="Q15" s="103"/>
      <c r="R15" s="103"/>
      <c r="S15" s="99"/>
      <c r="T15" s="99"/>
      <c r="U15" s="99"/>
      <c r="V15" s="99"/>
      <c r="W15" s="99"/>
    </row>
    <row r="16" spans="1:23" ht="15.75" customHeight="1" x14ac:dyDescent="0.2">
      <c r="A16" s="135" t="s">
        <v>25</v>
      </c>
      <c r="B16" s="97">
        <v>2215</v>
      </c>
      <c r="C16" s="97">
        <v>2256</v>
      </c>
      <c r="D16" s="97">
        <v>2296</v>
      </c>
      <c r="E16" s="97">
        <v>2260</v>
      </c>
      <c r="O16" s="103"/>
      <c r="P16" s="103"/>
      <c r="Q16" s="103"/>
      <c r="R16" s="103"/>
      <c r="S16" s="99"/>
      <c r="T16" s="99"/>
      <c r="U16" s="99"/>
      <c r="V16" s="99"/>
      <c r="W16" s="99"/>
    </row>
    <row r="17" spans="1:23" ht="15" x14ac:dyDescent="0.2">
      <c r="A17" s="135" t="s">
        <v>26</v>
      </c>
      <c r="B17" s="97">
        <v>50</v>
      </c>
      <c r="C17" s="97">
        <v>50</v>
      </c>
      <c r="D17" s="97">
        <v>50</v>
      </c>
      <c r="E17" s="97">
        <v>50</v>
      </c>
      <c r="L17" s="103"/>
      <c r="M17" s="103"/>
      <c r="N17" s="103"/>
      <c r="O17" s="103"/>
      <c r="P17" s="103"/>
      <c r="Q17" s="103"/>
      <c r="R17" s="103"/>
      <c r="S17" s="99"/>
      <c r="T17" s="99"/>
      <c r="U17" s="99"/>
      <c r="V17" s="99"/>
      <c r="W17" s="99"/>
    </row>
    <row r="18" spans="1:23" ht="15" x14ac:dyDescent="0.2">
      <c r="A18" s="135" t="s">
        <v>65</v>
      </c>
      <c r="B18" s="97">
        <v>81</v>
      </c>
      <c r="C18" s="97">
        <v>92</v>
      </c>
      <c r="D18" s="97">
        <v>88</v>
      </c>
      <c r="E18" s="105">
        <v>125</v>
      </c>
      <c r="L18" s="103"/>
      <c r="M18" s="103"/>
      <c r="N18" s="103"/>
      <c r="O18" s="103"/>
      <c r="P18" s="103"/>
      <c r="Q18" s="103"/>
      <c r="R18" s="103"/>
      <c r="S18" s="99"/>
      <c r="T18" s="99"/>
      <c r="U18" s="99"/>
      <c r="V18" s="99"/>
      <c r="W18" s="99"/>
    </row>
    <row r="19" spans="1:23" ht="15" x14ac:dyDescent="0.2">
      <c r="A19" s="135" t="s">
        <v>66</v>
      </c>
      <c r="B19" s="97">
        <v>10</v>
      </c>
      <c r="C19" s="97">
        <v>13</v>
      </c>
      <c r="D19" s="97">
        <v>1</v>
      </c>
      <c r="E19" s="97">
        <v>32</v>
      </c>
      <c r="L19" s="103"/>
      <c r="M19" s="103"/>
      <c r="N19" s="103"/>
      <c r="O19" s="103"/>
      <c r="P19" s="103"/>
      <c r="Q19" s="103"/>
      <c r="R19" s="103"/>
      <c r="S19" s="99"/>
      <c r="T19" s="99"/>
      <c r="U19" s="99"/>
      <c r="V19" s="99"/>
      <c r="W19" s="99"/>
    </row>
    <row r="20" spans="1:23" ht="15.75" thickBot="1" x14ac:dyDescent="0.25">
      <c r="A20" s="146" t="s">
        <v>27</v>
      </c>
      <c r="B20" s="106">
        <v>6.68556391318275</v>
      </c>
      <c r="C20" s="106">
        <v>7.2709794329448858</v>
      </c>
      <c r="D20" s="106">
        <v>6.6414313244536975</v>
      </c>
      <c r="E20" s="106">
        <v>5.9016163939306701</v>
      </c>
      <c r="L20" s="103"/>
      <c r="M20" s="103"/>
      <c r="N20" s="103"/>
      <c r="O20" s="103"/>
      <c r="P20" s="103"/>
      <c r="Q20" s="103"/>
      <c r="R20" s="103"/>
      <c r="S20" s="99"/>
      <c r="T20" s="99"/>
      <c r="U20" s="99"/>
      <c r="V20" s="99"/>
      <c r="W20" s="99"/>
    </row>
    <row r="21" spans="1:23" x14ac:dyDescent="0.2">
      <c r="B21" s="97"/>
      <c r="C21" s="97"/>
      <c r="D21" s="97"/>
      <c r="E21" s="97"/>
      <c r="L21" s="103"/>
      <c r="M21" s="103"/>
      <c r="N21" s="103"/>
      <c r="O21" s="103"/>
      <c r="P21" s="103"/>
      <c r="Q21" s="103"/>
      <c r="R21" s="103"/>
      <c r="S21" s="99"/>
      <c r="T21" s="99"/>
      <c r="U21" s="99"/>
      <c r="V21" s="99"/>
      <c r="W21" s="99"/>
    </row>
    <row r="22" spans="1:23" x14ac:dyDescent="0.2">
      <c r="L22" s="103"/>
      <c r="M22" s="103"/>
      <c r="N22" s="103"/>
      <c r="O22" s="103"/>
      <c r="P22" s="103"/>
      <c r="Q22" s="103"/>
      <c r="R22" s="103"/>
      <c r="S22" s="99"/>
      <c r="T22" s="99"/>
    </row>
    <row r="23" spans="1:23" ht="15" customHeight="1" thickBot="1" x14ac:dyDescent="0.25">
      <c r="A23" s="160" t="s">
        <v>92</v>
      </c>
      <c r="B23" s="97"/>
      <c r="C23" s="97"/>
      <c r="D23" s="107"/>
      <c r="E23" s="97"/>
      <c r="L23" s="103"/>
      <c r="M23" s="103"/>
      <c r="N23" s="103"/>
      <c r="O23" s="103"/>
      <c r="P23" s="103"/>
      <c r="Q23" s="103"/>
      <c r="R23" s="103"/>
      <c r="S23" s="99"/>
      <c r="T23" s="99"/>
    </row>
    <row r="24" spans="1:23" x14ac:dyDescent="0.2">
      <c r="A24" s="108" t="s">
        <v>4</v>
      </c>
      <c r="B24" s="108" t="s">
        <v>0</v>
      </c>
      <c r="C24" s="79" t="s">
        <v>70</v>
      </c>
      <c r="D24" s="109"/>
      <c r="L24" s="103"/>
      <c r="M24" s="103"/>
      <c r="N24" s="103"/>
      <c r="O24" s="103"/>
      <c r="P24" s="103"/>
      <c r="Q24" s="103"/>
      <c r="R24" s="103"/>
      <c r="S24" s="99"/>
      <c r="T24" s="99"/>
    </row>
    <row r="25" spans="1:23" ht="15" x14ac:dyDescent="0.2">
      <c r="A25" s="110" t="s">
        <v>69</v>
      </c>
      <c r="B25" s="111">
        <v>32</v>
      </c>
      <c r="C25" s="112">
        <v>1</v>
      </c>
      <c r="D25" s="113"/>
      <c r="E25" s="114"/>
      <c r="L25" s="103"/>
      <c r="M25" s="103"/>
      <c r="N25" s="103"/>
      <c r="O25" s="103"/>
      <c r="P25" s="103"/>
      <c r="Q25" s="103"/>
      <c r="R25" s="103"/>
      <c r="S25" s="99"/>
      <c r="T25" s="99"/>
    </row>
    <row r="26" spans="1:23" x14ac:dyDescent="0.2">
      <c r="D26" s="115"/>
      <c r="L26" s="103"/>
      <c r="M26" s="103"/>
      <c r="N26" s="103"/>
      <c r="O26" s="103"/>
      <c r="P26" s="103"/>
      <c r="Q26" s="103"/>
      <c r="R26" s="103"/>
      <c r="S26" s="99"/>
      <c r="T26" s="99"/>
    </row>
    <row r="27" spans="1:23" x14ac:dyDescent="0.2">
      <c r="B27" s="97"/>
      <c r="C27" s="97"/>
      <c r="D27" s="97"/>
      <c r="E27" s="97"/>
      <c r="L27" s="103"/>
      <c r="M27" s="103"/>
      <c r="N27" s="103"/>
      <c r="O27" s="103"/>
      <c r="P27" s="103"/>
      <c r="Q27" s="103"/>
      <c r="R27" s="103"/>
      <c r="S27" s="99"/>
    </row>
    <row r="28" spans="1:23" x14ac:dyDescent="0.2">
      <c r="L28" s="103"/>
      <c r="M28" s="103"/>
      <c r="N28" s="103"/>
      <c r="O28" s="103"/>
      <c r="P28" s="103"/>
      <c r="Q28" s="103"/>
      <c r="R28" s="103"/>
      <c r="S28" s="99"/>
    </row>
    <row r="29" spans="1:23" x14ac:dyDescent="0.2">
      <c r="L29" s="103"/>
      <c r="M29" s="103"/>
      <c r="N29" s="103"/>
      <c r="O29" s="103"/>
      <c r="P29" s="103"/>
      <c r="Q29" s="103"/>
      <c r="R29" s="103"/>
      <c r="S29" s="99"/>
      <c r="T29" s="99"/>
    </row>
    <row r="30" spans="1:23" x14ac:dyDescent="0.2">
      <c r="L30" s="103"/>
      <c r="M30" s="103"/>
      <c r="N30" s="103"/>
      <c r="O30" s="103"/>
      <c r="P30" s="103"/>
      <c r="Q30" s="103"/>
      <c r="R30" s="103"/>
      <c r="S30" s="99"/>
      <c r="T30" s="99"/>
    </row>
    <row r="31" spans="1:23" x14ac:dyDescent="0.2">
      <c r="L31" s="103"/>
      <c r="M31" s="103"/>
      <c r="N31" s="103"/>
      <c r="O31" s="103"/>
      <c r="P31" s="103"/>
      <c r="Q31" s="103"/>
      <c r="R31" s="103"/>
      <c r="S31" s="99"/>
      <c r="T31" s="99"/>
    </row>
    <row r="32" spans="1:23" ht="15" x14ac:dyDescent="0.2">
      <c r="B32" s="85" t="s">
        <v>74</v>
      </c>
      <c r="L32" s="103"/>
      <c r="N32" s="103"/>
      <c r="O32" s="103"/>
      <c r="P32" s="103"/>
      <c r="Q32" s="103"/>
      <c r="R32" s="103"/>
      <c r="S32" s="99"/>
      <c r="T32" s="99"/>
    </row>
    <row r="33" spans="2:20" x14ac:dyDescent="0.2">
      <c r="B33" s="191" t="s">
        <v>106</v>
      </c>
      <c r="C33" s="191"/>
      <c r="D33" s="191"/>
      <c r="E33" s="191"/>
      <c r="F33" s="191"/>
      <c r="G33" s="191"/>
      <c r="H33" s="191"/>
      <c r="I33" s="191"/>
      <c r="J33" s="191"/>
      <c r="K33" s="191"/>
      <c r="L33" s="191"/>
      <c r="M33" s="191"/>
      <c r="N33" s="191"/>
      <c r="O33" s="191"/>
      <c r="P33" s="103"/>
      <c r="Q33" s="103"/>
      <c r="R33" s="103"/>
      <c r="S33" s="99"/>
      <c r="T33" s="99"/>
    </row>
    <row r="34" spans="2:20" x14ac:dyDescent="0.2">
      <c r="B34" s="191"/>
      <c r="C34" s="191"/>
      <c r="D34" s="191"/>
      <c r="E34" s="191"/>
      <c r="F34" s="191"/>
      <c r="G34" s="191"/>
      <c r="H34" s="191"/>
      <c r="I34" s="191"/>
      <c r="J34" s="191"/>
      <c r="K34" s="191"/>
      <c r="L34" s="191"/>
      <c r="M34" s="191"/>
      <c r="N34" s="191"/>
      <c r="O34" s="191"/>
      <c r="P34" s="103"/>
      <c r="Q34" s="103"/>
      <c r="R34" s="103"/>
      <c r="S34" s="99"/>
      <c r="T34" s="99"/>
    </row>
    <row r="35" spans="2:20" x14ac:dyDescent="0.2">
      <c r="B35" s="191"/>
      <c r="C35" s="191"/>
      <c r="D35" s="191"/>
      <c r="E35" s="191"/>
      <c r="F35" s="191"/>
      <c r="G35" s="191"/>
      <c r="H35" s="191"/>
      <c r="I35" s="191"/>
      <c r="J35" s="191"/>
      <c r="K35" s="191"/>
      <c r="L35" s="191"/>
      <c r="M35" s="191"/>
      <c r="N35" s="191"/>
      <c r="O35" s="191"/>
      <c r="P35" s="103"/>
      <c r="Q35" s="103"/>
      <c r="R35" s="103"/>
      <c r="S35" s="99"/>
      <c r="T35" s="99"/>
    </row>
    <row r="36" spans="2:20" x14ac:dyDescent="0.2">
      <c r="B36" s="191"/>
      <c r="C36" s="191"/>
      <c r="D36" s="191"/>
      <c r="E36" s="191"/>
      <c r="F36" s="191"/>
      <c r="G36" s="191"/>
      <c r="H36" s="191"/>
      <c r="I36" s="191"/>
      <c r="J36" s="191"/>
      <c r="K36" s="191"/>
      <c r="L36" s="191"/>
      <c r="M36" s="191"/>
      <c r="N36" s="191"/>
      <c r="O36" s="191"/>
      <c r="S36" s="99"/>
      <c r="T36" s="99"/>
    </row>
    <row r="37" spans="2:20" x14ac:dyDescent="0.2">
      <c r="B37" s="191"/>
      <c r="C37" s="191"/>
      <c r="D37" s="191"/>
      <c r="E37" s="191"/>
      <c r="F37" s="191"/>
      <c r="G37" s="191"/>
      <c r="H37" s="191"/>
      <c r="I37" s="191"/>
      <c r="J37" s="191"/>
      <c r="K37" s="191"/>
      <c r="L37" s="191"/>
      <c r="M37" s="191"/>
      <c r="N37" s="191"/>
      <c r="O37" s="191"/>
      <c r="S37" s="99"/>
      <c r="T37" s="99"/>
    </row>
    <row r="38" spans="2:20" x14ac:dyDescent="0.2">
      <c r="B38" s="191"/>
      <c r="C38" s="191"/>
      <c r="D38" s="191"/>
      <c r="E38" s="191"/>
      <c r="F38" s="191"/>
      <c r="G38" s="191"/>
      <c r="H38" s="191"/>
      <c r="I38" s="191"/>
      <c r="J38" s="191"/>
      <c r="K38" s="191"/>
      <c r="L38" s="191"/>
      <c r="M38" s="191"/>
      <c r="N38" s="191"/>
      <c r="O38" s="191"/>
      <c r="S38" s="99"/>
      <c r="T38" s="99"/>
    </row>
    <row r="39" spans="2:20" x14ac:dyDescent="0.2">
      <c r="B39" s="191"/>
      <c r="C39" s="191"/>
      <c r="D39" s="191"/>
      <c r="E39" s="191"/>
      <c r="F39" s="191"/>
      <c r="G39" s="191"/>
      <c r="H39" s="191"/>
      <c r="I39" s="191"/>
      <c r="J39" s="191"/>
      <c r="K39" s="191"/>
      <c r="L39" s="191"/>
      <c r="M39" s="191"/>
      <c r="N39" s="191"/>
      <c r="O39" s="191"/>
      <c r="S39" s="99"/>
      <c r="T39" s="99"/>
    </row>
    <row r="40" spans="2:20" x14ac:dyDescent="0.2">
      <c r="B40" s="191"/>
      <c r="C40" s="191"/>
      <c r="D40" s="191"/>
      <c r="E40" s="191"/>
      <c r="F40" s="191"/>
      <c r="G40" s="191"/>
      <c r="H40" s="191"/>
      <c r="I40" s="191"/>
      <c r="J40" s="191"/>
      <c r="K40" s="191"/>
      <c r="L40" s="191"/>
      <c r="M40" s="191"/>
      <c r="N40" s="191"/>
      <c r="O40" s="191"/>
      <c r="S40" s="99"/>
      <c r="T40" s="99"/>
    </row>
    <row r="41" spans="2:20" x14ac:dyDescent="0.2">
      <c r="B41" s="191"/>
      <c r="C41" s="191"/>
      <c r="D41" s="191"/>
      <c r="E41" s="191"/>
      <c r="F41" s="191"/>
      <c r="G41" s="191"/>
      <c r="H41" s="191"/>
      <c r="I41" s="191"/>
      <c r="J41" s="191"/>
      <c r="K41" s="191"/>
      <c r="L41" s="191"/>
      <c r="M41" s="191"/>
      <c r="N41" s="191"/>
      <c r="O41" s="191"/>
      <c r="S41" s="99"/>
      <c r="T41" s="99"/>
    </row>
    <row r="42" spans="2:20" x14ac:dyDescent="0.2">
      <c r="B42" s="191"/>
      <c r="C42" s="191"/>
      <c r="D42" s="191"/>
      <c r="E42" s="191"/>
      <c r="F42" s="191"/>
      <c r="G42" s="191"/>
      <c r="H42" s="191"/>
      <c r="I42" s="191"/>
      <c r="J42" s="191"/>
      <c r="K42" s="191"/>
      <c r="L42" s="191"/>
      <c r="M42" s="191"/>
      <c r="N42" s="191"/>
      <c r="O42" s="191"/>
      <c r="S42" s="99"/>
      <c r="T42" s="99"/>
    </row>
    <row r="43" spans="2:20" x14ac:dyDescent="0.2">
      <c r="B43" s="191"/>
      <c r="C43" s="191"/>
      <c r="D43" s="191"/>
      <c r="E43" s="191"/>
      <c r="F43" s="191"/>
      <c r="G43" s="191"/>
      <c r="H43" s="191"/>
      <c r="I43" s="191"/>
      <c r="J43" s="191"/>
      <c r="K43" s="191"/>
      <c r="L43" s="191"/>
      <c r="M43" s="191"/>
      <c r="N43" s="191"/>
      <c r="O43" s="191"/>
      <c r="S43" s="99"/>
      <c r="T43" s="99"/>
    </row>
    <row r="44" spans="2:20" x14ac:dyDescent="0.2">
      <c r="B44" s="191"/>
      <c r="C44" s="191"/>
      <c r="D44" s="191"/>
      <c r="E44" s="191"/>
      <c r="F44" s="191"/>
      <c r="G44" s="191"/>
      <c r="H44" s="191"/>
      <c r="I44" s="191"/>
      <c r="J44" s="191"/>
      <c r="K44" s="191"/>
      <c r="L44" s="191"/>
      <c r="M44" s="191"/>
      <c r="N44" s="191"/>
      <c r="O44" s="191"/>
      <c r="S44" s="99"/>
      <c r="T44" s="99"/>
    </row>
    <row r="45" spans="2:20" x14ac:dyDescent="0.2">
      <c r="B45" s="191"/>
      <c r="C45" s="191"/>
      <c r="D45" s="191"/>
      <c r="E45" s="191"/>
      <c r="F45" s="191"/>
      <c r="G45" s="191"/>
      <c r="H45" s="191"/>
      <c r="I45" s="191"/>
      <c r="J45" s="191"/>
      <c r="K45" s="191"/>
      <c r="L45" s="191"/>
      <c r="M45" s="191"/>
      <c r="N45" s="191"/>
      <c r="O45" s="191"/>
      <c r="S45" s="99"/>
      <c r="T45" s="99"/>
    </row>
    <row r="46" spans="2:20" x14ac:dyDescent="0.2">
      <c r="B46" s="191"/>
      <c r="C46" s="191"/>
      <c r="D46" s="191"/>
      <c r="E46" s="191"/>
      <c r="F46" s="191"/>
      <c r="G46" s="191"/>
      <c r="H46" s="191"/>
      <c r="I46" s="191"/>
      <c r="J46" s="191"/>
      <c r="K46" s="191"/>
      <c r="L46" s="191"/>
      <c r="M46" s="191"/>
      <c r="N46" s="191"/>
      <c r="O46" s="191"/>
      <c r="S46" s="99"/>
      <c r="T46" s="99"/>
    </row>
    <row r="47" spans="2:20" x14ac:dyDescent="0.2">
      <c r="B47" s="191"/>
      <c r="C47" s="191"/>
      <c r="D47" s="191"/>
      <c r="E47" s="191"/>
      <c r="F47" s="191"/>
      <c r="G47" s="191"/>
      <c r="H47" s="191"/>
      <c r="I47" s="191"/>
      <c r="J47" s="191"/>
      <c r="K47" s="191"/>
      <c r="L47" s="191"/>
      <c r="M47" s="191"/>
      <c r="N47" s="191"/>
      <c r="O47" s="191"/>
      <c r="S47" s="99"/>
      <c r="T47" s="99"/>
    </row>
    <row r="48" spans="2:20" x14ac:dyDescent="0.2">
      <c r="B48" s="191"/>
      <c r="C48" s="191"/>
      <c r="D48" s="191"/>
      <c r="E48" s="191"/>
      <c r="F48" s="191"/>
      <c r="G48" s="191"/>
      <c r="H48" s="191"/>
      <c r="I48" s="191"/>
      <c r="J48" s="191"/>
      <c r="K48" s="191"/>
      <c r="L48" s="191"/>
      <c r="M48" s="191"/>
      <c r="N48" s="191"/>
      <c r="O48" s="191"/>
      <c r="S48" s="99"/>
      <c r="T48" s="99"/>
    </row>
    <row r="49" spans="2:20" x14ac:dyDescent="0.2">
      <c r="B49" s="191"/>
      <c r="C49" s="191"/>
      <c r="D49" s="191"/>
      <c r="E49" s="191"/>
      <c r="F49" s="191"/>
      <c r="G49" s="191"/>
      <c r="H49" s="191"/>
      <c r="I49" s="191"/>
      <c r="J49" s="191"/>
      <c r="K49" s="191"/>
      <c r="L49" s="191"/>
      <c r="M49" s="191"/>
      <c r="N49" s="191"/>
      <c r="O49" s="191"/>
      <c r="S49" s="99"/>
      <c r="T49" s="99"/>
    </row>
    <row r="50" spans="2:20" x14ac:dyDescent="0.2">
      <c r="B50" s="191"/>
      <c r="C50" s="191"/>
      <c r="D50" s="191"/>
      <c r="E50" s="191"/>
      <c r="F50" s="191"/>
      <c r="G50" s="191"/>
      <c r="H50" s="191"/>
      <c r="I50" s="191"/>
      <c r="J50" s="191"/>
      <c r="K50" s="191"/>
      <c r="L50" s="191"/>
      <c r="M50" s="191"/>
      <c r="N50" s="191"/>
      <c r="O50" s="191"/>
      <c r="S50" s="99"/>
      <c r="T50" s="99"/>
    </row>
    <row r="51" spans="2:20" x14ac:dyDescent="0.2">
      <c r="B51" s="191"/>
      <c r="C51" s="191"/>
      <c r="D51" s="191"/>
      <c r="E51" s="191"/>
      <c r="F51" s="191"/>
      <c r="G51" s="191"/>
      <c r="H51" s="191"/>
      <c r="I51" s="191"/>
      <c r="J51" s="191"/>
      <c r="K51" s="191"/>
      <c r="L51" s="191"/>
      <c r="M51" s="191"/>
      <c r="N51" s="191"/>
      <c r="O51" s="191"/>
      <c r="S51" s="99"/>
      <c r="T51" s="99"/>
    </row>
    <row r="52" spans="2:20" x14ac:dyDescent="0.2">
      <c r="S52" s="99"/>
      <c r="T52" s="99"/>
    </row>
    <row r="53" spans="2:20" x14ac:dyDescent="0.2">
      <c r="S53" s="99"/>
      <c r="T53" s="99"/>
    </row>
    <row r="54" spans="2:20" x14ac:dyDescent="0.2">
      <c r="S54" s="99"/>
      <c r="T54" s="99"/>
    </row>
    <row r="55" spans="2:20" x14ac:dyDescent="0.2">
      <c r="S55" s="99"/>
      <c r="T55" s="99"/>
    </row>
    <row r="56" spans="2:20" x14ac:dyDescent="0.2">
      <c r="S56" s="99"/>
      <c r="T56" s="99"/>
    </row>
    <row r="57" spans="2:20" x14ac:dyDescent="0.2">
      <c r="S57" s="99"/>
      <c r="T57" s="99"/>
    </row>
    <row r="58" spans="2:20" x14ac:dyDescent="0.2">
      <c r="S58" s="99"/>
      <c r="T58" s="99"/>
    </row>
    <row r="59" spans="2:20" x14ac:dyDescent="0.2">
      <c r="S59" s="99"/>
      <c r="T59" s="99"/>
    </row>
  </sheetData>
  <mergeCells count="1">
    <mergeCell ref="B33:O51"/>
  </mergeCells>
  <phoneticPr fontId="18" type="noConversion"/>
  <conditionalFormatting sqref="B4:D4">
    <cfRule type="iconSet" priority="1">
      <iconSet iconSet="3Arrows">
        <cfvo type="percent" val="0"/>
        <cfvo type="percent" val="33"/>
        <cfvo type="percent" val="67"/>
      </iconSet>
    </cfRule>
  </conditionalFormatting>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999"/>
  <sheetViews>
    <sheetView showGridLines="0" zoomScale="84" zoomScaleNormal="84" workbookViewId="0">
      <pane xSplit="7" ySplit="1" topLeftCell="H2" activePane="bottomRight" state="frozen"/>
      <selection pane="topRight" activeCell="G1" sqref="G1"/>
      <selection pane="bottomLeft" activeCell="A2" sqref="A2"/>
      <selection pane="bottomRight" activeCell="J23" sqref="J23"/>
    </sheetView>
  </sheetViews>
  <sheetFormatPr defaultColWidth="14.42578125" defaultRowHeight="15" customHeight="1" x14ac:dyDescent="0.2"/>
  <cols>
    <col min="1" max="1" width="7.5703125" style="132" customWidth="1"/>
    <col min="2" max="4" width="7" style="127" customWidth="1"/>
    <col min="5" max="5" width="7.42578125" style="127" customWidth="1"/>
    <col min="6" max="6" width="12.42578125" style="127" hidden="1" customWidth="1"/>
    <col min="7" max="7" width="10.42578125" style="128" customWidth="1"/>
    <col min="8" max="8" width="5.85546875" style="17" customWidth="1"/>
    <col min="9" max="9" width="11.85546875" style="2" customWidth="1"/>
    <col min="10" max="10" width="15.28515625" style="8" customWidth="1"/>
    <col min="11" max="11" width="7.42578125" style="8" customWidth="1"/>
    <col min="12" max="12" width="2" style="8" customWidth="1"/>
    <col min="13" max="13" width="13.5703125" style="8" customWidth="1"/>
    <col min="14" max="16" width="9.42578125" style="2" customWidth="1"/>
    <col min="17" max="17" width="13.7109375" style="2" customWidth="1"/>
    <col min="18" max="22" width="14.42578125" style="2"/>
    <col min="23" max="23" width="19.7109375" style="8" customWidth="1"/>
    <col min="24" max="24" width="14.140625" style="2" bestFit="1" customWidth="1"/>
    <col min="25" max="25" width="12.7109375" style="2" customWidth="1"/>
    <col min="26" max="26" width="14.5703125" style="2" customWidth="1"/>
    <col min="27" max="27" width="11.42578125" style="2" bestFit="1" customWidth="1"/>
    <col min="28" max="28" width="18.140625" style="2" customWidth="1"/>
    <col min="29" max="29" width="15.28515625" style="2" bestFit="1" customWidth="1"/>
    <col min="30" max="33" width="14.85546875" style="2" bestFit="1" customWidth="1"/>
    <col min="34" max="40" width="11.42578125" style="2" bestFit="1" customWidth="1"/>
    <col min="41" max="41" width="11.85546875" style="2" bestFit="1" customWidth="1"/>
    <col min="42" max="42" width="4.7109375" style="2" bestFit="1" customWidth="1"/>
    <col min="43" max="43" width="8.140625" style="2" bestFit="1" customWidth="1"/>
    <col min="44" max="45" width="4.7109375" style="2" bestFit="1" customWidth="1"/>
    <col min="46" max="46" width="8.140625" style="2" bestFit="1" customWidth="1"/>
    <col min="47" max="48" width="4.7109375" style="2" bestFit="1" customWidth="1"/>
    <col min="49" max="49" width="8.140625" style="2" bestFit="1" customWidth="1"/>
    <col min="50" max="51" width="4.7109375" style="2" bestFit="1" customWidth="1"/>
    <col min="52" max="52" width="8.140625" style="2" bestFit="1" customWidth="1"/>
    <col min="53" max="54" width="4.7109375" style="2" bestFit="1" customWidth="1"/>
    <col min="55" max="55" width="8.140625" style="2" bestFit="1" customWidth="1"/>
    <col min="56" max="59" width="4.7109375" style="2" bestFit="1" customWidth="1"/>
    <col min="60" max="60" width="8.140625" style="2" bestFit="1" customWidth="1"/>
    <col min="61" max="62" width="4.7109375" style="2" bestFit="1" customWidth="1"/>
    <col min="63" max="63" width="8.140625" style="2" bestFit="1" customWidth="1"/>
    <col min="64" max="67" width="4.7109375" style="2" bestFit="1" customWidth="1"/>
    <col min="68" max="68" width="8.140625" style="2" bestFit="1" customWidth="1"/>
    <col min="69" max="70" width="4.7109375" style="2" bestFit="1" customWidth="1"/>
    <col min="71" max="71" width="8.140625" style="2" bestFit="1" customWidth="1"/>
    <col min="72" max="73" width="4.7109375" style="2" bestFit="1" customWidth="1"/>
    <col min="74" max="74" width="8.140625" style="2" bestFit="1" customWidth="1"/>
    <col min="75" max="76" width="4.7109375" style="2" bestFit="1" customWidth="1"/>
    <col min="77" max="77" width="8.140625" style="2" bestFit="1" customWidth="1"/>
    <col min="78" max="79" width="4.7109375" style="2" bestFit="1" customWidth="1"/>
    <col min="80" max="80" width="8.140625" style="2" bestFit="1" customWidth="1"/>
    <col min="81" max="82" width="4.7109375" style="2" bestFit="1" customWidth="1"/>
    <col min="83" max="83" width="8.140625" style="2" bestFit="1" customWidth="1"/>
    <col min="84" max="85" width="4.7109375" style="2" bestFit="1" customWidth="1"/>
    <col min="86" max="86" width="8.140625" style="2" bestFit="1" customWidth="1"/>
    <col min="87" max="88" width="4.7109375" style="2" bestFit="1" customWidth="1"/>
    <col min="89" max="89" width="8.140625" style="2" bestFit="1" customWidth="1"/>
    <col min="90" max="92" width="4.7109375" style="2" bestFit="1" customWidth="1"/>
    <col min="93" max="93" width="8.140625" style="2" bestFit="1" customWidth="1"/>
    <col min="94" max="94" width="11.85546875" style="2" bestFit="1" customWidth="1"/>
    <col min="95" max="96" width="4.7109375" style="2" bestFit="1" customWidth="1"/>
    <col min="97" max="98" width="8.140625" style="2" bestFit="1" customWidth="1"/>
    <col min="99" max="100" width="4.7109375" style="2" bestFit="1" customWidth="1"/>
    <col min="101" max="102" width="8.140625" style="2" bestFit="1" customWidth="1"/>
    <col min="103" max="104" width="4.7109375" style="2" bestFit="1" customWidth="1"/>
    <col min="105" max="106" width="8.140625" style="2" bestFit="1" customWidth="1"/>
    <col min="107" max="108" width="4.7109375" style="2" bestFit="1" customWidth="1"/>
    <col min="109" max="109" width="7.140625" style="2" bestFit="1" customWidth="1"/>
    <col min="110" max="110" width="8.140625" style="2" bestFit="1" customWidth="1"/>
    <col min="111" max="112" width="4.7109375" style="2" bestFit="1" customWidth="1"/>
    <col min="113" max="114" width="8.140625" style="2" bestFit="1" customWidth="1"/>
    <col min="115" max="116" width="4.7109375" style="2" bestFit="1" customWidth="1"/>
    <col min="117" max="118" width="8.140625" style="2" bestFit="1" customWidth="1"/>
    <col min="119" max="119" width="11.85546875" style="2" bestFit="1" customWidth="1"/>
    <col min="120" max="122" width="8.140625" style="2" bestFit="1" customWidth="1"/>
    <col min="123" max="124" width="4.7109375" style="2" bestFit="1" customWidth="1"/>
    <col min="125" max="127" width="8.140625" style="2" bestFit="1" customWidth="1"/>
    <col min="128" max="128" width="4.7109375" style="2" bestFit="1" customWidth="1"/>
    <col min="129" max="131" width="8.140625" style="2" bestFit="1" customWidth="1"/>
    <col min="132" max="133" width="4.7109375" style="2" bestFit="1" customWidth="1"/>
    <col min="134" max="134" width="7.140625" style="2" bestFit="1" customWidth="1"/>
    <col min="135" max="135" width="8.140625" style="2" bestFit="1" customWidth="1"/>
    <col min="136" max="137" width="4.7109375" style="2" bestFit="1" customWidth="1"/>
    <col min="138" max="140" width="8.140625" style="2" bestFit="1" customWidth="1"/>
    <col min="141" max="142" width="4.7109375" style="2" bestFit="1" customWidth="1"/>
    <col min="143" max="145" width="8.140625" style="2" bestFit="1" customWidth="1"/>
    <col min="146" max="146" width="4.7109375" style="2" bestFit="1" customWidth="1"/>
    <col min="147" max="147" width="7.140625" style="2" bestFit="1" customWidth="1"/>
    <col min="148" max="148" width="8.140625" style="2" bestFit="1" customWidth="1"/>
    <col min="149" max="150" width="4.7109375" style="2" bestFit="1" customWidth="1"/>
    <col min="151" max="153" width="8.140625" style="2" bestFit="1" customWidth="1"/>
    <col min="154" max="155" width="4.7109375" style="2" bestFit="1" customWidth="1"/>
    <col min="156" max="158" width="8.140625" style="2" bestFit="1" customWidth="1"/>
    <col min="159" max="159" width="11.85546875" style="2" bestFit="1" customWidth="1"/>
    <col min="160" max="16384" width="14.42578125" style="2"/>
  </cols>
  <sheetData>
    <row r="1" spans="1:154" ht="31.5" customHeight="1" x14ac:dyDescent="0.2">
      <c r="A1" s="133" t="s">
        <v>0</v>
      </c>
      <c r="B1" s="133" t="s">
        <v>1</v>
      </c>
      <c r="C1" s="133" t="s">
        <v>2</v>
      </c>
      <c r="D1" s="133" t="s">
        <v>3</v>
      </c>
      <c r="E1" s="133" t="s">
        <v>4</v>
      </c>
      <c r="F1" s="133" t="s">
        <v>71</v>
      </c>
      <c r="G1" s="134" t="s">
        <v>44</v>
      </c>
      <c r="R1" s="8"/>
      <c r="W1" s="2"/>
    </row>
    <row r="2" spans="1:154" ht="15.75" customHeight="1" x14ac:dyDescent="0.2">
      <c r="A2" s="124">
        <v>32</v>
      </c>
      <c r="B2" s="124">
        <v>20</v>
      </c>
      <c r="C2" s="124">
        <v>13</v>
      </c>
      <c r="D2" s="124">
        <v>62</v>
      </c>
      <c r="E2" s="124">
        <v>125</v>
      </c>
      <c r="F2" s="124">
        <f t="shared" ref="F2:F33" si="0">SUM(B2:E2)</f>
        <v>220</v>
      </c>
      <c r="G2" s="147">
        <f>INDEX('Raw Data'!$H$4:$H$53,MATCH(A2,'Raw Data'!$G$4:$G$53,0))</f>
        <v>2.1</v>
      </c>
      <c r="H2" s="15"/>
      <c r="R2" s="8"/>
      <c r="W2" s="2"/>
    </row>
    <row r="3" spans="1:154" ht="15.75" customHeight="1" x14ac:dyDescent="0.2">
      <c r="A3" s="125">
        <v>39</v>
      </c>
      <c r="B3" s="125">
        <v>19</v>
      </c>
      <c r="C3" s="125">
        <v>15</v>
      </c>
      <c r="D3" s="125">
        <v>3</v>
      </c>
      <c r="E3" s="125">
        <v>89</v>
      </c>
      <c r="F3" s="125">
        <f t="shared" si="0"/>
        <v>126</v>
      </c>
      <c r="G3" s="148">
        <f>INDEX('Raw Data'!$H$4:$H$53,MATCH(A3,'Raw Data'!$G$4:$G$53,0))</f>
        <v>2.864902840988059</v>
      </c>
      <c r="H3" s="15"/>
      <c r="R3" s="8"/>
      <c r="W3" s="2"/>
      <c r="X3" s="55"/>
      <c r="Y3" s="55"/>
      <c r="Z3" s="55"/>
      <c r="AA3" s="55"/>
      <c r="AB3" s="55"/>
    </row>
    <row r="4" spans="1:154" ht="15.75" customHeight="1" x14ac:dyDescent="0.2">
      <c r="A4" s="125">
        <v>50</v>
      </c>
      <c r="B4" s="125">
        <v>40</v>
      </c>
      <c r="C4" s="125">
        <v>66</v>
      </c>
      <c r="D4" s="125">
        <v>88</v>
      </c>
      <c r="E4" s="125">
        <v>86</v>
      </c>
      <c r="F4" s="125">
        <f t="shared" si="0"/>
        <v>280</v>
      </c>
      <c r="G4" s="148">
        <f>INDEX('Raw Data'!$H$4:$H$53,MATCH(A4,'Raw Data'!$G$4:$G$53,0))</f>
        <v>2.3199999999999998</v>
      </c>
      <c r="H4" s="15"/>
      <c r="I4" s="118" t="s">
        <v>93</v>
      </c>
      <c r="M4" s="118" t="s">
        <v>94</v>
      </c>
      <c r="R4" s="8"/>
      <c r="W4" s="2"/>
      <c r="X4" s="57"/>
      <c r="Y4" s="58"/>
      <c r="Z4" s="58"/>
      <c r="AA4" s="58"/>
      <c r="AB4" s="58"/>
    </row>
    <row r="5" spans="1:154" ht="12.75" x14ac:dyDescent="0.2">
      <c r="A5" s="125">
        <v>21</v>
      </c>
      <c r="B5" s="125">
        <v>30</v>
      </c>
      <c r="C5" s="125">
        <v>67</v>
      </c>
      <c r="D5" s="125">
        <v>65</v>
      </c>
      <c r="E5" s="125">
        <v>77</v>
      </c>
      <c r="F5" s="125">
        <f t="shared" si="0"/>
        <v>239</v>
      </c>
      <c r="G5" s="148">
        <f>INDEX('Raw Data'!$H$4:$H$53,MATCH(A5,'Raw Data'!$G$4:$G$53,0))</f>
        <v>2.1</v>
      </c>
      <c r="H5" s="15"/>
      <c r="I5" s="47" t="s">
        <v>44</v>
      </c>
      <c r="J5" s="42" t="s">
        <v>53</v>
      </c>
      <c r="K5"/>
      <c r="M5"/>
      <c r="N5" s="47" t="s">
        <v>54</v>
      </c>
      <c r="O5" s="22"/>
      <c r="P5" s="22"/>
      <c r="Q5" s="22"/>
      <c r="R5"/>
      <c r="S5"/>
      <c r="T5"/>
      <c r="U5"/>
      <c r="V5"/>
      <c r="W5" s="2"/>
      <c r="X5" s="57"/>
      <c r="Y5" s="58"/>
      <c r="Z5" s="58"/>
      <c r="AA5" s="58"/>
      <c r="AB5" s="58"/>
    </row>
    <row r="6" spans="1:154" ht="15.75" customHeight="1" x14ac:dyDescent="0.2">
      <c r="A6" s="125">
        <v>8</v>
      </c>
      <c r="B6" s="125">
        <v>79</v>
      </c>
      <c r="C6" s="125">
        <v>30</v>
      </c>
      <c r="D6" s="125">
        <v>52</v>
      </c>
      <c r="E6" s="125">
        <v>77</v>
      </c>
      <c r="F6" s="125">
        <f t="shared" si="0"/>
        <v>238</v>
      </c>
      <c r="G6" s="148">
        <f>INDEX('Raw Data'!$H$4:$H$53,MATCH(A6,'Raw Data'!$G$4:$G$53,0))</f>
        <v>2.7</v>
      </c>
      <c r="H6" s="15"/>
      <c r="I6" s="137" t="s">
        <v>79</v>
      </c>
      <c r="J6" s="28">
        <v>1039</v>
      </c>
      <c r="K6"/>
      <c r="M6" s="41" t="s">
        <v>55</v>
      </c>
      <c r="N6" s="137" t="s">
        <v>79</v>
      </c>
      <c r="O6" s="137" t="s">
        <v>80</v>
      </c>
      <c r="P6" s="137" t="s">
        <v>81</v>
      </c>
      <c r="Q6" s="137" t="s">
        <v>42</v>
      </c>
      <c r="R6"/>
      <c r="S6"/>
      <c r="T6"/>
      <c r="U6"/>
      <c r="V6"/>
      <c r="W6" s="2"/>
      <c r="X6" s="57"/>
      <c r="Y6" s="58"/>
      <c r="Z6" s="58"/>
      <c r="AA6" s="58"/>
      <c r="AB6" s="58"/>
    </row>
    <row r="7" spans="1:154" ht="15.75" customHeight="1" x14ac:dyDescent="0.2">
      <c r="A7" s="125">
        <v>26</v>
      </c>
      <c r="B7" s="125">
        <v>71</v>
      </c>
      <c r="C7" s="125">
        <v>81</v>
      </c>
      <c r="D7" s="125">
        <v>1</v>
      </c>
      <c r="E7" s="125">
        <v>77</v>
      </c>
      <c r="F7" s="125">
        <f t="shared" si="0"/>
        <v>230</v>
      </c>
      <c r="G7" s="148">
        <f>INDEX('Raw Data'!$H$4:$H$53,MATCH(A7,'Raw Data'!$G$4:$G$53,0))</f>
        <v>3</v>
      </c>
      <c r="H7" s="15"/>
      <c r="I7" s="137" t="s">
        <v>80</v>
      </c>
      <c r="J7" s="28">
        <v>709</v>
      </c>
      <c r="K7"/>
      <c r="M7" s="42" t="s">
        <v>50</v>
      </c>
      <c r="N7" s="46">
        <v>0.32009029345372458</v>
      </c>
      <c r="O7" s="46">
        <v>0.35711060948081264</v>
      </c>
      <c r="P7" s="46">
        <v>0.32279909706546278</v>
      </c>
      <c r="Q7" s="46">
        <v>1</v>
      </c>
      <c r="R7"/>
      <c r="S7"/>
      <c r="T7"/>
      <c r="U7"/>
      <c r="V7"/>
      <c r="W7" s="2"/>
      <c r="X7" s="57"/>
      <c r="Y7" s="58"/>
      <c r="Z7" s="58"/>
      <c r="AA7" s="58"/>
      <c r="AB7" s="58"/>
    </row>
    <row r="8" spans="1:154" ht="15.75" customHeight="1" x14ac:dyDescent="0.2">
      <c r="A8" s="125">
        <v>30</v>
      </c>
      <c r="B8" s="125">
        <v>60</v>
      </c>
      <c r="C8" s="125">
        <v>74</v>
      </c>
      <c r="D8" s="125">
        <v>68</v>
      </c>
      <c r="E8" s="125">
        <v>76</v>
      </c>
      <c r="F8" s="125">
        <f t="shared" si="0"/>
        <v>278</v>
      </c>
      <c r="G8" s="148">
        <f>INDEX('Raw Data'!$H$4:$H$53,MATCH(A8,'Raw Data'!$G$4:$G$53,0))</f>
        <v>2.7566152336920071</v>
      </c>
      <c r="H8" s="15"/>
      <c r="I8" s="137" t="s">
        <v>81</v>
      </c>
      <c r="J8" s="28">
        <v>512</v>
      </c>
      <c r="K8"/>
      <c r="M8" s="42" t="s">
        <v>51</v>
      </c>
      <c r="N8" s="46">
        <v>0.30939716312056736</v>
      </c>
      <c r="O8" s="46">
        <v>0.38120567375886527</v>
      </c>
      <c r="P8" s="46">
        <v>0.30939716312056736</v>
      </c>
      <c r="Q8" s="46">
        <v>1</v>
      </c>
      <c r="R8"/>
      <c r="S8"/>
      <c r="T8"/>
      <c r="U8"/>
      <c r="V8"/>
      <c r="W8"/>
      <c r="X8"/>
      <c r="Y8"/>
      <c r="Z8"/>
      <c r="AA8"/>
      <c r="AB8" s="49"/>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row>
    <row r="9" spans="1:154" ht="15.75" customHeight="1" x14ac:dyDescent="0.2">
      <c r="A9" s="125">
        <v>2</v>
      </c>
      <c r="B9" s="125">
        <v>61</v>
      </c>
      <c r="C9" s="125">
        <v>13</v>
      </c>
      <c r="D9" s="125">
        <v>58</v>
      </c>
      <c r="E9" s="125">
        <v>75</v>
      </c>
      <c r="F9" s="125">
        <f t="shared" si="0"/>
        <v>207</v>
      </c>
      <c r="G9" s="148">
        <f>INDEX('Raw Data'!$H$4:$H$53,MATCH(A9,'Raw Data'!$G$4:$G$53,0))</f>
        <v>2.9736454777366994</v>
      </c>
      <c r="H9" s="15"/>
      <c r="I9" s="144" t="s">
        <v>42</v>
      </c>
      <c r="J9" s="28">
        <v>2260</v>
      </c>
      <c r="K9"/>
      <c r="M9" s="42" t="s">
        <v>52</v>
      </c>
      <c r="N9" s="46">
        <v>0.3584494773519164</v>
      </c>
      <c r="O9" s="46">
        <v>0.33493031358885017</v>
      </c>
      <c r="P9" s="46">
        <v>0.30662020905923343</v>
      </c>
      <c r="Q9" s="46">
        <v>1</v>
      </c>
      <c r="R9"/>
      <c r="S9"/>
      <c r="T9"/>
      <c r="U9"/>
      <c r="V9"/>
      <c r="W9"/>
      <c r="X9" s="88"/>
      <c r="Y9" s="89"/>
      <c r="Z9" s="89"/>
      <c r="AA9" s="89"/>
      <c r="AB9" s="90"/>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row>
    <row r="10" spans="1:154" ht="15.75" customHeight="1" x14ac:dyDescent="0.2">
      <c r="A10" s="125">
        <v>49</v>
      </c>
      <c r="B10" s="125">
        <v>31</v>
      </c>
      <c r="C10" s="125">
        <v>21</v>
      </c>
      <c r="D10" s="125">
        <v>40</v>
      </c>
      <c r="E10" s="125">
        <v>65</v>
      </c>
      <c r="F10" s="125">
        <f t="shared" si="0"/>
        <v>157</v>
      </c>
      <c r="G10" s="148">
        <f>INDEX('Raw Data'!$H$4:$H$53,MATCH(A10,'Raw Data'!$G$4:$G$53,0))</f>
        <v>2.2000000000000002</v>
      </c>
      <c r="H10" s="15"/>
      <c r="M10" s="42" t="s">
        <v>53</v>
      </c>
      <c r="N10" s="46">
        <v>0.45973451327433629</v>
      </c>
      <c r="O10" s="46">
        <v>0.31371681415929203</v>
      </c>
      <c r="P10" s="46">
        <v>0.22654867256637168</v>
      </c>
      <c r="Q10" s="46">
        <v>1</v>
      </c>
      <c r="R10"/>
      <c r="S10"/>
      <c r="T10"/>
      <c r="U10"/>
      <c r="V10"/>
      <c r="W10"/>
      <c r="X10" s="88"/>
      <c r="Y10" s="91"/>
      <c r="Z10" s="89"/>
      <c r="AA10" s="89"/>
      <c r="AB10" s="9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row>
    <row r="11" spans="1:154" ht="15.75" customHeight="1" x14ac:dyDescent="0.2">
      <c r="A11" s="125">
        <v>17</v>
      </c>
      <c r="B11" s="125">
        <v>80</v>
      </c>
      <c r="C11" s="125">
        <v>92</v>
      </c>
      <c r="D11" s="125">
        <v>56</v>
      </c>
      <c r="E11" s="125">
        <v>65</v>
      </c>
      <c r="F11" s="125">
        <f t="shared" si="0"/>
        <v>293</v>
      </c>
      <c r="G11" s="148">
        <f>INDEX('Raw Data'!$H$4:$H$53,MATCH(A11,'Raw Data'!$G$4:$G$53,0))</f>
        <v>2.64</v>
      </c>
      <c r="H11" s="15"/>
      <c r="I11" s="26" t="s">
        <v>29</v>
      </c>
      <c r="J11" s="138"/>
      <c r="R11"/>
      <c r="S11"/>
      <c r="T11"/>
      <c r="U11"/>
      <c r="V11"/>
      <c r="W11"/>
      <c r="X11" s="88"/>
      <c r="Y11" s="89"/>
      <c r="Z11" s="89"/>
      <c r="AA11" s="89"/>
      <c r="AB11" s="90"/>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row>
    <row r="12" spans="1:154" ht="15.75" customHeight="1" x14ac:dyDescent="0.2">
      <c r="A12" s="125">
        <v>10</v>
      </c>
      <c r="B12" s="125">
        <v>48</v>
      </c>
      <c r="C12" s="125">
        <v>13</v>
      </c>
      <c r="D12" s="125">
        <v>31</v>
      </c>
      <c r="E12" s="125">
        <v>62</v>
      </c>
      <c r="F12" s="125">
        <f t="shared" si="0"/>
        <v>154</v>
      </c>
      <c r="G12" s="148">
        <f>INDEX('Raw Data'!$H$4:$H$53,MATCH(A12,'Raw Data'!$G$4:$G$53,0))</f>
        <v>3.1019855052756462</v>
      </c>
      <c r="H12" s="15"/>
      <c r="I12" s="26" t="s">
        <v>32</v>
      </c>
      <c r="J12" s="138"/>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row>
    <row r="13" spans="1:154" ht="15.75" customHeight="1" x14ac:dyDescent="0.2">
      <c r="A13" s="125">
        <v>38</v>
      </c>
      <c r="B13" s="125">
        <v>10</v>
      </c>
      <c r="C13" s="125">
        <v>76</v>
      </c>
      <c r="D13" s="125">
        <v>60</v>
      </c>
      <c r="E13" s="125">
        <v>61</v>
      </c>
      <c r="F13" s="125">
        <f t="shared" si="0"/>
        <v>207</v>
      </c>
      <c r="G13" s="148">
        <f>INDEX('Raw Data'!$H$4:$H$53,MATCH(A13,'Raw Data'!$G$4:$G$53,0))</f>
        <v>3.1</v>
      </c>
      <c r="H13" s="15"/>
      <c r="I13" s="26" t="s">
        <v>33</v>
      </c>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row>
    <row r="14" spans="1:154" ht="15.75" customHeight="1" x14ac:dyDescent="0.2">
      <c r="A14" s="125">
        <v>46</v>
      </c>
      <c r="B14" s="125">
        <v>66</v>
      </c>
      <c r="C14" s="125">
        <v>36</v>
      </c>
      <c r="D14" s="125">
        <v>49</v>
      </c>
      <c r="E14" s="125">
        <v>53</v>
      </c>
      <c r="F14" s="125">
        <f t="shared" si="0"/>
        <v>204</v>
      </c>
      <c r="G14" s="148">
        <f>INDEX('Raw Data'!$H$4:$H$53,MATCH(A14,'Raw Data'!$G$4:$G$53,0))</f>
        <v>2.9314259636546169</v>
      </c>
      <c r="H14" s="15"/>
      <c r="I14" s="85" t="s">
        <v>73</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row>
    <row r="15" spans="1:154" ht="15.75" customHeight="1" x14ac:dyDescent="0.2">
      <c r="A15" s="125">
        <v>40</v>
      </c>
      <c r="B15" s="125">
        <v>13</v>
      </c>
      <c r="C15" s="125">
        <v>58</v>
      </c>
      <c r="D15" s="125">
        <v>54</v>
      </c>
      <c r="E15" s="125">
        <v>53</v>
      </c>
      <c r="F15" s="125">
        <f t="shared" si="0"/>
        <v>178</v>
      </c>
      <c r="G15" s="148">
        <f>INDEX('Raw Data'!$H$4:$H$53,MATCH(A15,'Raw Data'!$G$4:$G$53,0))</f>
        <v>2.9678960715535254</v>
      </c>
      <c r="H15" s="15"/>
      <c r="I15" s="193" t="s">
        <v>105</v>
      </c>
      <c r="J15" s="194"/>
      <c r="K15" s="194"/>
      <c r="L15" s="194"/>
      <c r="M15" s="194"/>
      <c r="N15" s="194"/>
      <c r="O15" s="194"/>
      <c r="P15" s="194"/>
      <c r="Q15" s="194"/>
      <c r="R15" s="194"/>
      <c r="S15" s="194"/>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row>
    <row r="16" spans="1:154" ht="15.75" customHeight="1" x14ac:dyDescent="0.2">
      <c r="A16" s="125">
        <v>41</v>
      </c>
      <c r="B16" s="125">
        <v>71</v>
      </c>
      <c r="C16" s="125">
        <v>89</v>
      </c>
      <c r="D16" s="125">
        <v>49</v>
      </c>
      <c r="E16" s="125">
        <v>40</v>
      </c>
      <c r="F16" s="125">
        <f t="shared" si="0"/>
        <v>249</v>
      </c>
      <c r="G16" s="148">
        <f>INDEX('Raw Data'!$H$4:$H$53,MATCH(A16,'Raw Data'!$G$4:$G$53,0))</f>
        <v>2.4</v>
      </c>
      <c r="H16" s="15"/>
      <c r="I16" s="194"/>
      <c r="J16" s="194"/>
      <c r="K16" s="194"/>
      <c r="L16" s="194"/>
      <c r="M16" s="194"/>
      <c r="N16" s="194"/>
      <c r="O16" s="194"/>
      <c r="P16" s="194"/>
      <c r="Q16" s="194"/>
      <c r="R16" s="194"/>
      <c r="S16" s="194"/>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row>
    <row r="17" spans="1:80" ht="15.75" customHeight="1" x14ac:dyDescent="0.2">
      <c r="A17" s="125">
        <v>13</v>
      </c>
      <c r="B17" s="125">
        <v>43</v>
      </c>
      <c r="C17" s="125">
        <v>30</v>
      </c>
      <c r="D17" s="125">
        <v>24</v>
      </c>
      <c r="E17" s="125">
        <v>40</v>
      </c>
      <c r="F17" s="125">
        <f t="shared" si="0"/>
        <v>137</v>
      </c>
      <c r="G17" s="148">
        <f>INDEX('Raw Data'!$H$4:$H$53,MATCH(A17,'Raw Data'!$G$4:$G$53,0))</f>
        <v>2.5</v>
      </c>
      <c r="H17" s="15"/>
      <c r="I17" s="194"/>
      <c r="J17" s="194"/>
      <c r="K17" s="194"/>
      <c r="L17" s="194"/>
      <c r="M17" s="194"/>
      <c r="N17" s="194"/>
      <c r="O17" s="194"/>
      <c r="P17" s="194"/>
      <c r="Q17" s="194"/>
      <c r="R17" s="194"/>
      <c r="S17" s="194"/>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row>
    <row r="18" spans="1:80" ht="12.75" x14ac:dyDescent="0.2">
      <c r="A18" s="125">
        <v>43</v>
      </c>
      <c r="B18" s="125">
        <v>37</v>
      </c>
      <c r="C18" s="125">
        <v>27</v>
      </c>
      <c r="D18" s="125">
        <v>31</v>
      </c>
      <c r="E18" s="125">
        <v>40</v>
      </c>
      <c r="F18" s="125">
        <f t="shared" si="0"/>
        <v>135</v>
      </c>
      <c r="G18" s="148">
        <f>INDEX('Raw Data'!$H$4:$H$53,MATCH(A18,'Raw Data'!$G$4:$G$53,0))</f>
        <v>2.5518416106259485</v>
      </c>
      <c r="H18" s="86"/>
      <c r="I18" s="194"/>
      <c r="J18" s="194"/>
      <c r="K18" s="194"/>
      <c r="L18" s="194"/>
      <c r="M18" s="194"/>
      <c r="N18" s="194"/>
      <c r="O18" s="194"/>
      <c r="P18" s="194"/>
      <c r="Q18" s="194"/>
      <c r="R18" s="194"/>
      <c r="S18" s="194"/>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row>
    <row r="19" spans="1:80" ht="15.75" customHeight="1" x14ac:dyDescent="0.2">
      <c r="A19" s="125">
        <v>12</v>
      </c>
      <c r="B19" s="125">
        <v>22</v>
      </c>
      <c r="C19" s="125">
        <v>52</v>
      </c>
      <c r="D19" s="125">
        <v>70</v>
      </c>
      <c r="E19" s="125">
        <v>40</v>
      </c>
      <c r="F19" s="125">
        <f t="shared" si="0"/>
        <v>184</v>
      </c>
      <c r="G19" s="148">
        <f>INDEX('Raw Data'!$H$4:$H$53,MATCH(A19,'Raw Data'!$G$4:$G$53,0))</f>
        <v>2.5586960604357296</v>
      </c>
      <c r="H19" s="25"/>
      <c r="I19" s="194"/>
      <c r="J19" s="194"/>
      <c r="K19" s="194"/>
      <c r="L19" s="194"/>
      <c r="M19" s="194"/>
      <c r="N19" s="194"/>
      <c r="O19" s="194"/>
      <c r="P19" s="194"/>
      <c r="Q19" s="194"/>
      <c r="R19" s="194"/>
      <c r="S19" s="194"/>
      <c r="W19"/>
      <c r="X19"/>
      <c r="Y19"/>
      <c r="Z19"/>
      <c r="AA19"/>
      <c r="AB19"/>
      <c r="AC19"/>
      <c r="AD19"/>
      <c r="AE19"/>
      <c r="AF19"/>
      <c r="AG19"/>
      <c r="AH19"/>
      <c r="AI19"/>
      <c r="AJ19"/>
      <c r="AK19"/>
      <c r="AL19"/>
      <c r="AM19"/>
      <c r="AN19"/>
      <c r="AO19"/>
      <c r="AP19"/>
      <c r="AQ19"/>
      <c r="AR19"/>
      <c r="AS19"/>
      <c r="AT19"/>
      <c r="AU19"/>
      <c r="AV19"/>
      <c r="AW19"/>
      <c r="AX19"/>
    </row>
    <row r="20" spans="1:80" ht="15.75" customHeight="1" x14ac:dyDescent="0.2">
      <c r="A20" s="125">
        <v>15</v>
      </c>
      <c r="B20" s="125">
        <v>37</v>
      </c>
      <c r="C20" s="125">
        <v>15</v>
      </c>
      <c r="D20" s="125">
        <v>54</v>
      </c>
      <c r="E20" s="125">
        <v>38</v>
      </c>
      <c r="F20" s="125">
        <f t="shared" si="0"/>
        <v>144</v>
      </c>
      <c r="G20" s="148">
        <f>INDEX('Raw Data'!$H$4:$H$53,MATCH(A20,'Raw Data'!$G$4:$G$53,0))</f>
        <v>2.62</v>
      </c>
      <c r="H20" s="25"/>
      <c r="I20" s="194"/>
      <c r="J20" s="194"/>
      <c r="K20" s="194"/>
      <c r="L20" s="194"/>
      <c r="M20" s="194"/>
      <c r="N20" s="194"/>
      <c r="O20" s="194"/>
      <c r="P20" s="194"/>
      <c r="Q20" s="194"/>
      <c r="R20" s="194"/>
      <c r="S20" s="194"/>
      <c r="W20"/>
      <c r="X20"/>
      <c r="Y20"/>
      <c r="Z20"/>
      <c r="AA20"/>
      <c r="AB20"/>
      <c r="AC20"/>
      <c r="AD20"/>
      <c r="AE20"/>
      <c r="AF20"/>
      <c r="AG20"/>
      <c r="AH20"/>
      <c r="AI20"/>
      <c r="AJ20"/>
      <c r="AK20"/>
      <c r="AL20"/>
      <c r="AM20"/>
      <c r="AN20"/>
      <c r="AO20"/>
      <c r="AP20"/>
      <c r="AQ20"/>
      <c r="AR20"/>
      <c r="AS20"/>
      <c r="AT20"/>
      <c r="AU20"/>
      <c r="AV20"/>
      <c r="AW20"/>
      <c r="AX20"/>
    </row>
    <row r="21" spans="1:80" ht="15.75" customHeight="1" x14ac:dyDescent="0.2">
      <c r="A21" s="125">
        <v>4</v>
      </c>
      <c r="B21" s="125">
        <v>43</v>
      </c>
      <c r="C21" s="125">
        <v>30</v>
      </c>
      <c r="D21" s="125">
        <v>24</v>
      </c>
      <c r="E21" s="125">
        <v>36</v>
      </c>
      <c r="F21" s="125">
        <f t="shared" si="0"/>
        <v>133</v>
      </c>
      <c r="G21" s="148">
        <f>INDEX('Raw Data'!$H$4:$H$53,MATCH(A21,'Raw Data'!$G$4:$G$53,0))</f>
        <v>3.4271492935760417</v>
      </c>
      <c r="H21" s="25"/>
      <c r="I21" s="194"/>
      <c r="J21" s="194"/>
      <c r="K21" s="194"/>
      <c r="L21" s="194"/>
      <c r="M21" s="194"/>
      <c r="N21" s="194"/>
      <c r="O21" s="194"/>
      <c r="P21" s="194"/>
      <c r="Q21" s="194"/>
      <c r="R21" s="194"/>
      <c r="S21" s="194"/>
      <c r="W21"/>
      <c r="X21"/>
      <c r="Y21"/>
      <c r="Z21"/>
      <c r="AA21"/>
      <c r="AB21"/>
      <c r="AC21"/>
      <c r="AD21"/>
      <c r="AE21"/>
      <c r="AF21"/>
      <c r="AG21"/>
      <c r="AH21"/>
      <c r="AI21"/>
      <c r="AJ21"/>
      <c r="AK21"/>
      <c r="AL21"/>
      <c r="AM21"/>
      <c r="AN21"/>
      <c r="AO21"/>
      <c r="AP21"/>
      <c r="AQ21"/>
      <c r="AR21"/>
      <c r="AS21"/>
      <c r="AT21"/>
      <c r="AU21"/>
      <c r="AV21"/>
      <c r="AW21"/>
      <c r="AX21"/>
    </row>
    <row r="22" spans="1:80" ht="15.75" customHeight="1" x14ac:dyDescent="0.2">
      <c r="A22" s="125">
        <v>24</v>
      </c>
      <c r="B22" s="125">
        <v>23</v>
      </c>
      <c r="C22" s="125">
        <v>62</v>
      </c>
      <c r="D22" s="125">
        <v>14</v>
      </c>
      <c r="E22" s="125">
        <v>35</v>
      </c>
      <c r="F22" s="125">
        <f t="shared" si="0"/>
        <v>134</v>
      </c>
      <c r="G22" s="148">
        <f>INDEX('Raw Data'!$H$4:$H$53,MATCH(A22,'Raw Data'!$G$4:$G$53,0))</f>
        <v>3.418938163765278</v>
      </c>
      <c r="H22" s="25"/>
      <c r="I22" s="194"/>
      <c r="J22" s="194"/>
      <c r="K22" s="194"/>
      <c r="L22" s="194"/>
      <c r="M22" s="194"/>
      <c r="N22" s="194"/>
      <c r="O22" s="194"/>
      <c r="P22" s="194"/>
      <c r="Q22" s="194"/>
      <c r="R22" s="194"/>
      <c r="S22" s="194"/>
      <c r="W22"/>
      <c r="X22"/>
      <c r="Y22"/>
    </row>
    <row r="23" spans="1:80" ht="15.75" customHeight="1" x14ac:dyDescent="0.2">
      <c r="A23" s="125">
        <v>5</v>
      </c>
      <c r="B23" s="125">
        <v>37</v>
      </c>
      <c r="C23" s="125">
        <v>27</v>
      </c>
      <c r="D23" s="125">
        <v>31</v>
      </c>
      <c r="E23" s="125">
        <v>35</v>
      </c>
      <c r="F23" s="125">
        <f t="shared" si="0"/>
        <v>130</v>
      </c>
      <c r="G23" s="148">
        <f>INDEX('Raw Data'!$H$4:$H$53,MATCH(A23,'Raw Data'!$G$4:$G$53,0))</f>
        <v>3.5</v>
      </c>
      <c r="H23" s="25"/>
      <c r="J23" s="149"/>
      <c r="K23" s="149"/>
      <c r="L23" s="149"/>
      <c r="M23" s="150"/>
      <c r="N23" s="26"/>
      <c r="O23" s="86"/>
      <c r="W23"/>
      <c r="X23"/>
      <c r="Y23"/>
    </row>
    <row r="24" spans="1:80" ht="15.75" customHeight="1" x14ac:dyDescent="0.2">
      <c r="A24" s="125">
        <v>48</v>
      </c>
      <c r="B24" s="125">
        <v>22</v>
      </c>
      <c r="C24" s="125">
        <v>52</v>
      </c>
      <c r="D24" s="125">
        <v>70</v>
      </c>
      <c r="E24" s="125">
        <v>35</v>
      </c>
      <c r="F24" s="125">
        <f t="shared" si="0"/>
        <v>179</v>
      </c>
      <c r="G24" s="148">
        <f>INDEX('Raw Data'!$H$4:$H$53,MATCH(A24,'Raw Data'!$G$4:$G$53,0))</f>
        <v>3.8344069026698975</v>
      </c>
      <c r="H24" s="25"/>
      <c r="I24" s="25"/>
      <c r="J24" s="151"/>
      <c r="K24" s="152"/>
      <c r="L24" s="153"/>
      <c r="M24" s="139"/>
      <c r="N24" s="143"/>
      <c r="O24" s="86"/>
      <c r="W24"/>
      <c r="X24"/>
      <c r="Y24"/>
    </row>
    <row r="25" spans="1:80" ht="15.75" customHeight="1" x14ac:dyDescent="0.2">
      <c r="A25" s="125">
        <v>45</v>
      </c>
      <c r="B25" s="125">
        <v>71</v>
      </c>
      <c r="C25" s="125">
        <v>89</v>
      </c>
      <c r="D25" s="125">
        <v>49</v>
      </c>
      <c r="E25" s="125">
        <v>35</v>
      </c>
      <c r="F25" s="125">
        <f t="shared" si="0"/>
        <v>244</v>
      </c>
      <c r="G25" s="148">
        <f>INDEX('Raw Data'!$H$4:$H$53,MATCH(A25,'Raw Data'!$G$4:$G$53,0))</f>
        <v>3.8416595064211041</v>
      </c>
      <c r="H25" s="86"/>
      <c r="I25" s="25"/>
      <c r="J25" s="151"/>
      <c r="K25" s="152"/>
      <c r="L25" s="153"/>
      <c r="M25" s="139"/>
      <c r="N25" s="143"/>
      <c r="O25" s="86"/>
      <c r="W25"/>
      <c r="X25"/>
      <c r="Y25"/>
    </row>
    <row r="26" spans="1:80" ht="15.75" customHeight="1" x14ac:dyDescent="0.2">
      <c r="A26" s="125">
        <v>31</v>
      </c>
      <c r="B26" s="125">
        <v>37</v>
      </c>
      <c r="C26" s="125">
        <v>15</v>
      </c>
      <c r="D26" s="125">
        <v>54</v>
      </c>
      <c r="E26" s="125">
        <v>35</v>
      </c>
      <c r="F26" s="125">
        <f t="shared" si="0"/>
        <v>141</v>
      </c>
      <c r="G26" s="148">
        <f>INDEX('Raw Data'!$H$4:$H$53,MATCH(A26,'Raw Data'!$G$4:$G$53,0))</f>
        <v>3.8547891226036057</v>
      </c>
      <c r="J26" s="151"/>
      <c r="K26" s="152"/>
      <c r="L26" s="153"/>
      <c r="M26" s="139"/>
      <c r="N26" s="143"/>
      <c r="O26" s="86"/>
      <c r="W26"/>
      <c r="X26"/>
    </row>
    <row r="27" spans="1:80" ht="15.75" customHeight="1" x14ac:dyDescent="0.2">
      <c r="A27" s="125">
        <v>33</v>
      </c>
      <c r="B27" s="125">
        <v>58</v>
      </c>
      <c r="C27" s="125">
        <v>38</v>
      </c>
      <c r="D27" s="125">
        <v>7</v>
      </c>
      <c r="E27" s="125">
        <v>34</v>
      </c>
      <c r="F27" s="125">
        <f t="shared" si="0"/>
        <v>137</v>
      </c>
      <c r="G27" s="148">
        <f>INDEX('Raw Data'!$H$4:$H$53,MATCH(A27,'Raw Data'!$G$4:$G$53,0))</f>
        <v>3.1248672817087972</v>
      </c>
      <c r="I27" s="25"/>
      <c r="J27" s="151"/>
      <c r="K27" s="152"/>
      <c r="L27" s="153"/>
      <c r="M27" s="139"/>
      <c r="N27" s="143"/>
      <c r="O27" s="86"/>
      <c r="W27"/>
      <c r="X27"/>
    </row>
    <row r="28" spans="1:80" ht="15.75" customHeight="1" x14ac:dyDescent="0.2">
      <c r="A28" s="125">
        <v>29</v>
      </c>
      <c r="B28" s="125">
        <v>17</v>
      </c>
      <c r="C28" s="125">
        <v>44</v>
      </c>
      <c r="D28" s="125">
        <v>42</v>
      </c>
      <c r="E28" s="125">
        <v>34</v>
      </c>
      <c r="F28" s="125">
        <f t="shared" si="0"/>
        <v>137</v>
      </c>
      <c r="G28" s="148">
        <f>INDEX('Raw Data'!$H$4:$H$53,MATCH(A28,'Raw Data'!$G$4:$G$53,0))</f>
        <v>3.2046821540930179</v>
      </c>
      <c r="H28" s="15"/>
      <c r="I28" s="87"/>
      <c r="J28" s="151"/>
      <c r="K28" s="152"/>
      <c r="L28" s="153"/>
      <c r="M28" s="139"/>
      <c r="N28" s="143"/>
      <c r="O28" s="86"/>
    </row>
    <row r="29" spans="1:80" ht="15.75" customHeight="1" x14ac:dyDescent="0.2">
      <c r="A29" s="125">
        <v>3</v>
      </c>
      <c r="B29" s="125">
        <v>15</v>
      </c>
      <c r="C29" s="125">
        <v>26</v>
      </c>
      <c r="D29" s="125">
        <v>34</v>
      </c>
      <c r="E29" s="125">
        <v>33</v>
      </c>
      <c r="F29" s="125">
        <f t="shared" si="0"/>
        <v>108</v>
      </c>
      <c r="G29" s="148">
        <f>INDEX('Raw Data'!$H$4:$H$53,MATCH(A29,'Raw Data'!$G$4:$G$53,0))</f>
        <v>3.3379579401731889</v>
      </c>
      <c r="H29" s="15"/>
      <c r="J29" s="151"/>
      <c r="K29" s="152"/>
      <c r="L29" s="153"/>
      <c r="M29" s="139"/>
      <c r="N29" s="143"/>
      <c r="O29" s="86"/>
    </row>
    <row r="30" spans="1:80" ht="15.75" customHeight="1" x14ac:dyDescent="0.2">
      <c r="A30" s="125">
        <v>9</v>
      </c>
      <c r="B30" s="125">
        <v>81</v>
      </c>
      <c r="C30" s="125">
        <v>27</v>
      </c>
      <c r="D30" s="125">
        <v>88</v>
      </c>
      <c r="E30" s="125">
        <v>33</v>
      </c>
      <c r="F30" s="125">
        <f t="shared" si="0"/>
        <v>229</v>
      </c>
      <c r="G30" s="148">
        <f>INDEX('Raw Data'!$H$4:$H$53,MATCH(A30,'Raw Data'!$G$4:$G$53,0))</f>
        <v>3.4</v>
      </c>
      <c r="H30" s="15"/>
      <c r="J30" s="151"/>
      <c r="K30" s="152"/>
      <c r="L30" s="153"/>
      <c r="M30" s="139"/>
      <c r="N30" s="143"/>
      <c r="O30" s="86"/>
    </row>
    <row r="31" spans="1:80" ht="15.75" customHeight="1" x14ac:dyDescent="0.2">
      <c r="A31" s="125">
        <v>36</v>
      </c>
      <c r="B31" s="125">
        <v>38</v>
      </c>
      <c r="C31" s="125">
        <v>63</v>
      </c>
      <c r="D31" s="125">
        <v>48</v>
      </c>
      <c r="E31" s="125">
        <v>33</v>
      </c>
      <c r="F31" s="125">
        <f t="shared" si="0"/>
        <v>182</v>
      </c>
      <c r="G31" s="148">
        <f>INDEX('Raw Data'!$H$4:$H$53,MATCH(A31,'Raw Data'!$G$4:$G$53,0))</f>
        <v>3.4135780803710083</v>
      </c>
      <c r="H31" s="15"/>
      <c r="J31" s="151"/>
      <c r="K31" s="152"/>
      <c r="L31" s="153"/>
      <c r="M31" s="139"/>
      <c r="N31" s="143"/>
      <c r="O31" s="86"/>
    </row>
    <row r="32" spans="1:80" ht="15.75" customHeight="1" x14ac:dyDescent="0.2">
      <c r="A32" s="125">
        <v>42</v>
      </c>
      <c r="B32" s="125">
        <v>80</v>
      </c>
      <c r="C32" s="125">
        <v>92</v>
      </c>
      <c r="D32" s="125">
        <v>56</v>
      </c>
      <c r="E32" s="125">
        <v>33</v>
      </c>
      <c r="F32" s="125">
        <f t="shared" si="0"/>
        <v>261</v>
      </c>
      <c r="G32" s="148">
        <f>INDEX('Raw Data'!$H$4:$H$53,MATCH(A32,'Raw Data'!$G$4:$G$53,0))</f>
        <v>3.9076849145879229</v>
      </c>
      <c r="H32" s="15"/>
      <c r="J32" s="151"/>
      <c r="K32" s="152"/>
      <c r="L32" s="153"/>
      <c r="M32" s="139"/>
      <c r="N32" s="143"/>
      <c r="O32" s="86"/>
    </row>
    <row r="33" spans="1:26" ht="15.75" customHeight="1" x14ac:dyDescent="0.2">
      <c r="A33" s="125">
        <v>22</v>
      </c>
      <c r="B33" s="125">
        <v>31</v>
      </c>
      <c r="C33" s="125">
        <v>21</v>
      </c>
      <c r="D33" s="125">
        <v>40</v>
      </c>
      <c r="E33" s="125">
        <v>33</v>
      </c>
      <c r="F33" s="125">
        <f t="shared" si="0"/>
        <v>125</v>
      </c>
      <c r="G33" s="148">
        <f>INDEX('Raw Data'!$H$4:$H$53,MATCH(A33,'Raw Data'!$G$4:$G$53,0))</f>
        <v>3.9210286643231216</v>
      </c>
      <c r="H33" s="15"/>
      <c r="J33" s="151"/>
      <c r="K33" s="152"/>
      <c r="L33" s="153"/>
      <c r="M33" s="139"/>
      <c r="N33" s="143"/>
      <c r="O33" s="86"/>
    </row>
    <row r="34" spans="1:26" ht="15.75" customHeight="1" x14ac:dyDescent="0.2">
      <c r="A34" s="125">
        <v>28</v>
      </c>
      <c r="B34" s="125">
        <v>79</v>
      </c>
      <c r="C34" s="125">
        <v>30</v>
      </c>
      <c r="D34" s="125">
        <v>52</v>
      </c>
      <c r="E34" s="125">
        <v>33</v>
      </c>
      <c r="F34" s="125">
        <f t="shared" ref="F34:F51" si="1">SUM(B34:E34)</f>
        <v>194</v>
      </c>
      <c r="G34" s="148">
        <f>INDEX('Raw Data'!$H$4:$H$53,MATCH(A34,'Raw Data'!$G$4:$G$53,0))</f>
        <v>3.9403894933163377</v>
      </c>
      <c r="H34" s="15"/>
      <c r="J34" s="151"/>
      <c r="K34" s="152"/>
      <c r="L34" s="153"/>
      <c r="M34" s="139"/>
      <c r="N34" s="143"/>
      <c r="O34" s="86"/>
    </row>
    <row r="35" spans="1:26" ht="15.75" customHeight="1" x14ac:dyDescent="0.2">
      <c r="A35" s="125">
        <v>20</v>
      </c>
      <c r="B35" s="125">
        <v>30</v>
      </c>
      <c r="C35" s="125">
        <v>74</v>
      </c>
      <c r="D35" s="125">
        <v>68</v>
      </c>
      <c r="E35" s="125">
        <v>32</v>
      </c>
      <c r="F35" s="125">
        <f t="shared" si="1"/>
        <v>204</v>
      </c>
      <c r="G35" s="148">
        <f>INDEX('Raw Data'!$H$4:$H$53,MATCH(A35,'Raw Data'!$G$4:$G$53,0))</f>
        <v>3.9917618671517427</v>
      </c>
      <c r="H35" s="15"/>
      <c r="J35" s="151"/>
      <c r="K35" s="152"/>
      <c r="L35" s="153"/>
      <c r="M35" s="139"/>
      <c r="N35" s="143"/>
      <c r="O35" s="86"/>
    </row>
    <row r="36" spans="1:26" ht="15.75" customHeight="1" x14ac:dyDescent="0.2">
      <c r="A36" s="125">
        <v>47</v>
      </c>
      <c r="B36" s="125">
        <v>38</v>
      </c>
      <c r="C36" s="125">
        <v>13</v>
      </c>
      <c r="D36" s="125">
        <v>62</v>
      </c>
      <c r="E36" s="125">
        <v>32</v>
      </c>
      <c r="F36" s="125">
        <f t="shared" si="1"/>
        <v>145</v>
      </c>
      <c r="G36" s="148">
        <f>INDEX('Raw Data'!$H$4:$H$53,MATCH(A36,'Raw Data'!$G$4:$G$53,0))</f>
        <v>4.0422015037975552</v>
      </c>
      <c r="H36" s="15"/>
      <c r="J36" s="151"/>
      <c r="K36" s="152"/>
      <c r="L36" s="153"/>
      <c r="M36" s="139"/>
      <c r="N36" s="143"/>
      <c r="O36" s="86"/>
    </row>
    <row r="37" spans="1:26" ht="15.75" customHeight="1" x14ac:dyDescent="0.2">
      <c r="A37" s="125">
        <v>27</v>
      </c>
      <c r="B37" s="125">
        <v>19</v>
      </c>
      <c r="C37" s="125">
        <v>15</v>
      </c>
      <c r="D37" s="125">
        <v>3</v>
      </c>
      <c r="E37" s="125">
        <v>32</v>
      </c>
      <c r="F37" s="125">
        <f t="shared" si="1"/>
        <v>69</v>
      </c>
      <c r="G37" s="148">
        <f>INDEX('Raw Data'!$H$4:$H$53,MATCH(A37,'Raw Data'!$G$4:$G$53,0))</f>
        <v>4.093743569367712</v>
      </c>
      <c r="H37" s="15"/>
      <c r="J37" s="151"/>
      <c r="K37" s="152"/>
      <c r="L37" s="153"/>
      <c r="M37" s="139"/>
      <c r="N37" s="143"/>
      <c r="O37" s="86"/>
    </row>
    <row r="38" spans="1:26" ht="15.75" customHeight="1" x14ac:dyDescent="0.2">
      <c r="A38" s="125">
        <v>44</v>
      </c>
      <c r="B38" s="125">
        <v>40</v>
      </c>
      <c r="C38" s="125">
        <v>66</v>
      </c>
      <c r="D38" s="125">
        <v>88</v>
      </c>
      <c r="E38" s="125">
        <v>32</v>
      </c>
      <c r="F38" s="125">
        <f t="shared" si="1"/>
        <v>226</v>
      </c>
      <c r="G38" s="148">
        <f>INDEX('Raw Data'!$H$4:$H$53,MATCH(A38,'Raw Data'!$G$4:$G$53,0))</f>
        <v>4.099835309960195</v>
      </c>
      <c r="H38" s="15"/>
      <c r="I38" s="83"/>
      <c r="J38" s="151"/>
      <c r="K38" s="152"/>
      <c r="L38" s="153"/>
      <c r="M38" s="139"/>
      <c r="N38" s="143"/>
      <c r="O38" s="86"/>
    </row>
    <row r="39" spans="1:26" ht="15.75" customHeight="1" x14ac:dyDescent="0.2">
      <c r="A39" s="125">
        <v>14</v>
      </c>
      <c r="B39" s="125">
        <v>66</v>
      </c>
      <c r="C39" s="125">
        <v>36</v>
      </c>
      <c r="D39" s="125">
        <v>49</v>
      </c>
      <c r="E39" s="125">
        <v>32</v>
      </c>
      <c r="F39" s="125">
        <f t="shared" si="1"/>
        <v>183</v>
      </c>
      <c r="G39" s="148">
        <f>INDEX('Raw Data'!$H$4:$H$53,MATCH(A39,'Raw Data'!$G$4:$G$53,0))</f>
        <v>4.156227779665679</v>
      </c>
      <c r="H39" s="15"/>
      <c r="I39" s="116"/>
      <c r="J39" s="151"/>
      <c r="K39" s="152"/>
      <c r="L39" s="153"/>
      <c r="M39" s="139"/>
      <c r="N39" s="143"/>
      <c r="O39" s="86"/>
    </row>
    <row r="40" spans="1:26" ht="15.75" customHeight="1" x14ac:dyDescent="0.2">
      <c r="A40" s="125">
        <v>25</v>
      </c>
      <c r="B40" s="125">
        <v>13</v>
      </c>
      <c r="C40" s="125">
        <v>58</v>
      </c>
      <c r="D40" s="125">
        <v>54</v>
      </c>
      <c r="E40" s="125">
        <v>32</v>
      </c>
      <c r="F40" s="125">
        <f t="shared" si="1"/>
        <v>157</v>
      </c>
      <c r="G40" s="148">
        <f>INDEX('Raw Data'!$H$4:$H$53,MATCH(A40,'Raw Data'!$G$4:$G$53,0))</f>
        <v>4.2440087325092257</v>
      </c>
      <c r="H40" s="15"/>
      <c r="I40" s="9"/>
      <c r="J40" s="151"/>
      <c r="K40" s="152"/>
      <c r="L40" s="153"/>
      <c r="M40" s="139"/>
      <c r="N40" s="143"/>
      <c r="O40" s="86"/>
      <c r="S40" s="80"/>
      <c r="T40" s="80"/>
      <c r="U40" s="80"/>
      <c r="V40" s="80"/>
    </row>
    <row r="41" spans="1:26" ht="15.75" customHeight="1" x14ac:dyDescent="0.2">
      <c r="A41" s="125">
        <v>37</v>
      </c>
      <c r="B41" s="125">
        <v>61</v>
      </c>
      <c r="C41" s="125">
        <v>13</v>
      </c>
      <c r="D41" s="125">
        <v>58</v>
      </c>
      <c r="E41" s="125">
        <v>32</v>
      </c>
      <c r="F41" s="125">
        <f t="shared" si="1"/>
        <v>164</v>
      </c>
      <c r="G41" s="148">
        <f>INDEX('Raw Data'!$H$4:$H$53,MATCH(A41,'Raw Data'!$G$4:$G$53,0))</f>
        <v>4.2956023268104371</v>
      </c>
      <c r="H41" s="15"/>
      <c r="I41" s="9"/>
      <c r="J41" s="151"/>
      <c r="K41" s="152"/>
      <c r="L41" s="153"/>
      <c r="M41" s="139"/>
      <c r="N41" s="143"/>
      <c r="O41" s="86"/>
      <c r="S41" s="80"/>
      <c r="T41" s="80"/>
      <c r="U41" s="80"/>
      <c r="V41" s="80"/>
    </row>
    <row r="42" spans="1:26" ht="15.75" customHeight="1" x14ac:dyDescent="0.2">
      <c r="A42" s="125">
        <v>7</v>
      </c>
      <c r="B42" s="125">
        <v>65</v>
      </c>
      <c r="C42" s="125">
        <v>67</v>
      </c>
      <c r="D42" s="125">
        <v>65</v>
      </c>
      <c r="E42" s="125">
        <v>32</v>
      </c>
      <c r="F42" s="125">
        <f t="shared" si="1"/>
        <v>229</v>
      </c>
      <c r="G42" s="148">
        <f>INDEX('Raw Data'!$H$4:$H$53,MATCH(A42,'Raw Data'!$G$4:$G$53,0))</f>
        <v>4.3271350985657273</v>
      </c>
      <c r="H42" s="15"/>
      <c r="I42" s="17"/>
      <c r="J42" s="151"/>
      <c r="K42" s="152"/>
      <c r="L42" s="153"/>
      <c r="M42" s="139"/>
      <c r="N42" s="143"/>
      <c r="O42" s="86"/>
      <c r="S42" s="27"/>
      <c r="T42" s="27"/>
      <c r="U42" s="27"/>
      <c r="V42" s="27"/>
    </row>
    <row r="43" spans="1:26" ht="15.75" customHeight="1" x14ac:dyDescent="0.2">
      <c r="A43" s="125">
        <v>19</v>
      </c>
      <c r="B43" s="125">
        <v>71</v>
      </c>
      <c r="C43" s="125">
        <v>81</v>
      </c>
      <c r="D43" s="125">
        <v>1</v>
      </c>
      <c r="E43" s="125">
        <v>32</v>
      </c>
      <c r="F43" s="125">
        <f t="shared" si="1"/>
        <v>185</v>
      </c>
      <c r="G43" s="148">
        <f>INDEX('Raw Data'!$H$4:$H$53,MATCH(A43,'Raw Data'!$G$4:$G$53,0))</f>
        <v>4.3864511946109461</v>
      </c>
      <c r="H43" s="15"/>
      <c r="I43" s="116"/>
      <c r="J43" s="151"/>
      <c r="K43" s="152"/>
      <c r="L43" s="153"/>
      <c r="M43" s="139"/>
      <c r="N43" s="143"/>
      <c r="O43" s="86"/>
      <c r="S43" s="27"/>
      <c r="T43" s="27"/>
      <c r="U43" s="27"/>
      <c r="V43" s="27"/>
      <c r="W43" s="80"/>
      <c r="X43" s="80"/>
      <c r="Y43" s="80"/>
      <c r="Z43" s="80"/>
    </row>
    <row r="44" spans="1:26" ht="15.75" customHeight="1" x14ac:dyDescent="0.2">
      <c r="A44" s="125">
        <v>34</v>
      </c>
      <c r="B44" s="125">
        <v>10</v>
      </c>
      <c r="C44" s="125">
        <v>76</v>
      </c>
      <c r="D44" s="125">
        <v>60</v>
      </c>
      <c r="E44" s="125">
        <v>32</v>
      </c>
      <c r="F44" s="125">
        <f t="shared" si="1"/>
        <v>178</v>
      </c>
      <c r="G44" s="148">
        <f>INDEX('Raw Data'!$H$4:$H$53,MATCH(A44,'Raw Data'!$G$4:$G$53,0))</f>
        <v>4.4442322643975007</v>
      </c>
      <c r="H44" s="15"/>
      <c r="I44" s="9"/>
      <c r="J44" s="151"/>
      <c r="K44" s="152"/>
      <c r="L44" s="153"/>
      <c r="M44" s="139"/>
      <c r="N44" s="143"/>
      <c r="O44" s="86"/>
      <c r="W44" s="80"/>
      <c r="X44" s="80"/>
      <c r="Y44" s="80"/>
      <c r="Z44" s="80"/>
    </row>
    <row r="45" spans="1:26" ht="15.75" customHeight="1" x14ac:dyDescent="0.2">
      <c r="A45" s="125">
        <v>11</v>
      </c>
      <c r="B45" s="125">
        <v>48</v>
      </c>
      <c r="C45" s="125">
        <v>13</v>
      </c>
      <c r="D45" s="125">
        <v>31</v>
      </c>
      <c r="E45" s="125">
        <v>32</v>
      </c>
      <c r="F45" s="125">
        <f t="shared" si="1"/>
        <v>124</v>
      </c>
      <c r="G45" s="148">
        <f>INDEX('Raw Data'!$H$4:$H$53,MATCH(A45,'Raw Data'!$G$4:$G$53,0))</f>
        <v>4.4975062935479277</v>
      </c>
      <c r="H45" s="15"/>
      <c r="I45" s="9"/>
      <c r="J45" s="151"/>
      <c r="K45" s="152"/>
      <c r="L45" s="153"/>
      <c r="M45" s="139"/>
      <c r="N45" s="143"/>
      <c r="O45" s="86"/>
      <c r="W45" s="48"/>
      <c r="X45" s="27"/>
      <c r="Y45" s="27"/>
      <c r="Z45" s="27"/>
    </row>
    <row r="46" spans="1:26" ht="15.75" customHeight="1" x14ac:dyDescent="0.2">
      <c r="A46" s="125">
        <v>6</v>
      </c>
      <c r="B46" s="125">
        <v>80</v>
      </c>
      <c r="C46" s="125">
        <v>38</v>
      </c>
      <c r="D46" s="125">
        <v>7</v>
      </c>
      <c r="E46" s="125">
        <v>32</v>
      </c>
      <c r="F46" s="125">
        <f t="shared" si="1"/>
        <v>157</v>
      </c>
      <c r="G46" s="148">
        <f>INDEX('Raw Data'!$H$4:$H$53,MATCH(A46,'Raw Data'!$G$4:$G$53,0))</f>
        <v>4.5991848553637711</v>
      </c>
      <c r="H46" s="15"/>
      <c r="I46" s="17"/>
      <c r="J46" s="151"/>
      <c r="K46" s="152"/>
      <c r="L46" s="153"/>
      <c r="M46" s="139"/>
      <c r="N46" s="143"/>
      <c r="O46" s="86"/>
      <c r="W46" s="48"/>
      <c r="X46" s="27"/>
      <c r="Y46" s="27"/>
      <c r="Z46" s="27"/>
    </row>
    <row r="47" spans="1:26" ht="15.75" customHeight="1" x14ac:dyDescent="0.2">
      <c r="A47" s="125">
        <v>16</v>
      </c>
      <c r="B47" s="125">
        <v>17</v>
      </c>
      <c r="C47" s="125">
        <v>44</v>
      </c>
      <c r="D47" s="125">
        <v>42</v>
      </c>
      <c r="E47" s="125">
        <v>32</v>
      </c>
      <c r="F47" s="125">
        <f t="shared" si="1"/>
        <v>135</v>
      </c>
      <c r="G47" s="148">
        <f>INDEX('Raw Data'!$H$4:$H$53,MATCH(A47,'Raw Data'!$G$4:$G$53,0))</f>
        <v>4.6764237866097016</v>
      </c>
      <c r="H47" s="15"/>
      <c r="I47" s="116"/>
      <c r="J47" s="151"/>
      <c r="K47" s="152"/>
      <c r="L47" s="153"/>
      <c r="M47" s="139"/>
      <c r="N47" s="143"/>
      <c r="O47" s="86"/>
    </row>
    <row r="48" spans="1:26" ht="15.75" customHeight="1" x14ac:dyDescent="0.2">
      <c r="A48" s="125">
        <v>23</v>
      </c>
      <c r="B48" s="125">
        <v>15</v>
      </c>
      <c r="C48" s="125">
        <v>26</v>
      </c>
      <c r="D48" s="125">
        <v>34</v>
      </c>
      <c r="E48" s="125">
        <v>32</v>
      </c>
      <c r="F48" s="125">
        <f t="shared" si="1"/>
        <v>107</v>
      </c>
      <c r="G48" s="148">
        <f>INDEX('Raw Data'!$H$4:$H$53,MATCH(A48,'Raw Data'!$G$4:$G$53,0))</f>
        <v>4.8402557679081051</v>
      </c>
      <c r="H48" s="15"/>
      <c r="I48" s="9"/>
      <c r="J48" s="151"/>
      <c r="K48" s="152"/>
      <c r="L48" s="153"/>
      <c r="M48" s="139"/>
      <c r="N48" s="143"/>
      <c r="O48" s="86"/>
    </row>
    <row r="49" spans="1:15" ht="15.75" customHeight="1" x14ac:dyDescent="0.2">
      <c r="A49" s="125">
        <v>35</v>
      </c>
      <c r="B49" s="125">
        <v>81</v>
      </c>
      <c r="C49" s="125">
        <v>27</v>
      </c>
      <c r="D49" s="125">
        <v>88</v>
      </c>
      <c r="E49" s="125">
        <v>32</v>
      </c>
      <c r="F49" s="125">
        <f t="shared" si="1"/>
        <v>228</v>
      </c>
      <c r="G49" s="148">
        <f>INDEX('Raw Data'!$H$4:$H$53,MATCH(A49,'Raw Data'!$G$4:$G$53,0))</f>
        <v>4.8553987744209355</v>
      </c>
      <c r="H49" s="15"/>
      <c r="I49" s="9"/>
      <c r="J49" s="151"/>
      <c r="K49" s="152"/>
      <c r="L49" s="153"/>
      <c r="M49" s="139"/>
      <c r="N49" s="143"/>
      <c r="O49" s="86"/>
    </row>
    <row r="50" spans="1:15" ht="15.75" customHeight="1" x14ac:dyDescent="0.2">
      <c r="A50" s="125">
        <v>1</v>
      </c>
      <c r="B50" s="125">
        <v>68</v>
      </c>
      <c r="C50" s="125">
        <v>63</v>
      </c>
      <c r="D50" s="125">
        <v>48</v>
      </c>
      <c r="E50" s="125">
        <v>32</v>
      </c>
      <c r="F50" s="125">
        <f t="shared" si="1"/>
        <v>211</v>
      </c>
      <c r="G50" s="148">
        <f>INDEX('Raw Data'!$H$4:$H$53,MATCH(A50,'Raw Data'!$G$4:$G$53,0))</f>
        <v>4.9462256429891509</v>
      </c>
      <c r="H50" s="15"/>
      <c r="I50" s="17"/>
      <c r="J50" s="151"/>
      <c r="K50" s="152"/>
      <c r="L50" s="153"/>
      <c r="M50" s="139"/>
      <c r="N50" s="143"/>
      <c r="O50" s="86"/>
    </row>
    <row r="51" spans="1:15" ht="15.75" customHeight="1" x14ac:dyDescent="0.2">
      <c r="A51" s="125">
        <v>18</v>
      </c>
      <c r="B51" s="125">
        <v>23</v>
      </c>
      <c r="C51" s="125">
        <v>62</v>
      </c>
      <c r="D51" s="125">
        <v>14</v>
      </c>
      <c r="E51" s="125">
        <v>32</v>
      </c>
      <c r="F51" s="125">
        <f t="shared" si="1"/>
        <v>131</v>
      </c>
      <c r="G51" s="148">
        <f>INDEX('Raw Data'!$H$4:$H$53,MATCH(A51,'Raw Data'!$G$4:$G$53,0))</f>
        <v>4.962470201260496</v>
      </c>
      <c r="H51" s="15"/>
      <c r="I51" s="116"/>
      <c r="J51" s="151"/>
      <c r="K51" s="152"/>
      <c r="L51" s="153"/>
      <c r="M51" s="139"/>
      <c r="N51" s="143"/>
      <c r="O51" s="86"/>
    </row>
    <row r="52" spans="1:15" ht="15.75" customHeight="1" x14ac:dyDescent="0.2">
      <c r="A52" s="126"/>
      <c r="I52" s="9"/>
      <c r="J52" s="151"/>
      <c r="K52" s="152"/>
      <c r="L52" s="153"/>
      <c r="M52" s="139"/>
      <c r="N52" s="143"/>
      <c r="O52" s="86"/>
    </row>
    <row r="53" spans="1:15" ht="15.75" customHeight="1" x14ac:dyDescent="0.2">
      <c r="A53" s="192"/>
      <c r="B53" s="192"/>
      <c r="C53" s="192"/>
      <c r="D53" s="192"/>
      <c r="E53" s="192"/>
      <c r="F53" s="192"/>
      <c r="G53" s="192"/>
      <c r="I53" s="9"/>
      <c r="J53" s="151"/>
      <c r="K53" s="152"/>
      <c r="L53" s="153"/>
      <c r="M53" s="139"/>
      <c r="N53" s="143"/>
      <c r="O53" s="86"/>
    </row>
    <row r="54" spans="1:15" ht="15.75" customHeight="1" x14ac:dyDescent="0.2">
      <c r="A54" s="192"/>
      <c r="B54" s="192"/>
      <c r="C54" s="192"/>
      <c r="D54" s="192"/>
      <c r="E54" s="192"/>
      <c r="F54" s="192"/>
      <c r="G54" s="192"/>
      <c r="I54" s="17"/>
      <c r="J54" s="151"/>
      <c r="K54" s="152"/>
      <c r="L54" s="153"/>
      <c r="M54" s="139"/>
      <c r="N54" s="143"/>
      <c r="O54" s="86"/>
    </row>
    <row r="55" spans="1:15" ht="15.75" customHeight="1" x14ac:dyDescent="0.2">
      <c r="A55" s="192"/>
      <c r="B55" s="192"/>
      <c r="C55" s="192"/>
      <c r="D55" s="192"/>
      <c r="E55" s="192"/>
      <c r="F55" s="192"/>
      <c r="G55" s="192"/>
      <c r="I55" s="116"/>
      <c r="J55" s="151"/>
      <c r="K55" s="152"/>
      <c r="L55" s="153"/>
      <c r="M55" s="139"/>
      <c r="N55" s="143"/>
      <c r="O55" s="86"/>
    </row>
    <row r="56" spans="1:15" ht="15.75" customHeight="1" x14ac:dyDescent="0.2">
      <c r="A56" s="129"/>
      <c r="B56" s="130"/>
      <c r="C56" s="130"/>
      <c r="D56" s="130"/>
      <c r="E56" s="130"/>
      <c r="F56" s="130"/>
      <c r="G56" s="131"/>
      <c r="I56" s="9"/>
      <c r="J56" s="151"/>
      <c r="K56" s="152"/>
      <c r="L56" s="153"/>
      <c r="M56" s="139"/>
      <c r="N56" s="143"/>
      <c r="O56" s="86"/>
    </row>
    <row r="57" spans="1:15" ht="15.75" customHeight="1" x14ac:dyDescent="0.2">
      <c r="A57" s="129"/>
      <c r="B57" s="130"/>
      <c r="C57" s="130"/>
      <c r="D57" s="130"/>
      <c r="E57" s="130"/>
      <c r="F57" s="130"/>
      <c r="G57" s="131"/>
      <c r="I57" s="9"/>
      <c r="J57" s="151"/>
      <c r="K57" s="152"/>
      <c r="L57" s="153"/>
      <c r="M57" s="139"/>
      <c r="N57" s="143"/>
      <c r="O57" s="86"/>
    </row>
    <row r="58" spans="1:15" ht="15.75" customHeight="1" x14ac:dyDescent="0.2">
      <c r="A58" s="129"/>
      <c r="B58" s="130"/>
      <c r="C58" s="130"/>
      <c r="D58" s="130"/>
      <c r="E58" s="130"/>
      <c r="F58" s="130"/>
      <c r="G58" s="131"/>
      <c r="I58" s="17"/>
      <c r="J58" s="151"/>
      <c r="K58" s="152"/>
      <c r="L58" s="153"/>
      <c r="M58" s="139"/>
      <c r="N58" s="143"/>
      <c r="O58" s="86"/>
    </row>
    <row r="59" spans="1:15" ht="15.75" customHeight="1" x14ac:dyDescent="0.2">
      <c r="A59" s="129"/>
      <c r="B59" s="130"/>
      <c r="C59" s="130"/>
      <c r="D59" s="130"/>
      <c r="E59" s="130"/>
      <c r="F59" s="130"/>
      <c r="G59" s="131"/>
      <c r="I59" s="116"/>
      <c r="J59" s="151"/>
      <c r="K59" s="152"/>
      <c r="L59" s="153"/>
      <c r="M59" s="139"/>
      <c r="N59" s="143"/>
      <c r="O59" s="86"/>
    </row>
    <row r="60" spans="1:15" ht="15.75" customHeight="1" x14ac:dyDescent="0.2">
      <c r="I60" s="9"/>
      <c r="J60" s="151"/>
      <c r="K60" s="152"/>
      <c r="L60" s="153"/>
      <c r="M60" s="139"/>
      <c r="N60" s="143"/>
      <c r="O60" s="86"/>
    </row>
    <row r="61" spans="1:15" ht="15.75" customHeight="1" x14ac:dyDescent="0.2">
      <c r="I61" s="9"/>
      <c r="J61" s="151"/>
      <c r="K61" s="152"/>
      <c r="L61" s="153"/>
      <c r="M61" s="139"/>
      <c r="N61" s="143"/>
      <c r="O61" s="86"/>
    </row>
    <row r="62" spans="1:15" ht="15.75" customHeight="1" x14ac:dyDescent="0.2">
      <c r="I62" s="62"/>
      <c r="J62" s="151"/>
      <c r="K62" s="152"/>
      <c r="L62" s="153"/>
      <c r="M62" s="139"/>
      <c r="N62" s="143"/>
      <c r="O62" s="86"/>
    </row>
    <row r="63" spans="1:15" ht="15.75" customHeight="1" x14ac:dyDescent="0.2">
      <c r="I63" s="62"/>
      <c r="J63" s="151"/>
      <c r="K63" s="152"/>
      <c r="L63" s="153"/>
      <c r="M63" s="139"/>
      <c r="N63" s="143"/>
      <c r="O63" s="86"/>
    </row>
    <row r="64" spans="1:15" ht="15.75" customHeight="1" x14ac:dyDescent="0.2">
      <c r="I64" s="62"/>
      <c r="J64" s="151"/>
      <c r="K64" s="152"/>
      <c r="L64" s="153"/>
      <c r="M64" s="139"/>
      <c r="N64" s="143"/>
      <c r="O64" s="86"/>
    </row>
    <row r="65" spans="9:15" ht="15.75" customHeight="1" x14ac:dyDescent="0.2">
      <c r="I65" s="62"/>
      <c r="J65" s="151"/>
      <c r="K65" s="152"/>
      <c r="L65" s="153"/>
      <c r="M65" s="139"/>
      <c r="N65" s="143"/>
      <c r="O65" s="86"/>
    </row>
    <row r="66" spans="9:15" ht="15.75" customHeight="1" x14ac:dyDescent="0.2">
      <c r="I66" s="62"/>
      <c r="J66" s="151"/>
      <c r="K66" s="152"/>
      <c r="L66" s="153"/>
      <c r="M66" s="139"/>
      <c r="N66" s="143"/>
      <c r="O66" s="86"/>
    </row>
    <row r="67" spans="9:15" ht="15.75" customHeight="1" x14ac:dyDescent="0.2">
      <c r="I67" s="62"/>
      <c r="J67" s="151"/>
      <c r="K67" s="152"/>
      <c r="L67" s="153"/>
      <c r="M67" s="139"/>
      <c r="N67" s="143"/>
      <c r="O67" s="86"/>
    </row>
    <row r="68" spans="9:15" ht="15.75" customHeight="1" x14ac:dyDescent="0.2">
      <c r="I68" s="62"/>
      <c r="J68" s="151"/>
      <c r="K68" s="152"/>
      <c r="L68" s="153"/>
      <c r="M68" s="139"/>
      <c r="N68" s="143"/>
      <c r="O68" s="86"/>
    </row>
    <row r="69" spans="9:15" ht="15.75" customHeight="1" x14ac:dyDescent="0.2">
      <c r="I69" s="62"/>
      <c r="J69" s="151"/>
      <c r="K69" s="152"/>
      <c r="L69" s="153"/>
      <c r="M69" s="139"/>
      <c r="N69" s="143"/>
      <c r="O69" s="86"/>
    </row>
    <row r="70" spans="9:15" ht="15.75" customHeight="1" x14ac:dyDescent="0.2">
      <c r="I70" s="62"/>
      <c r="J70" s="151"/>
      <c r="K70" s="152"/>
      <c r="L70" s="153"/>
      <c r="M70" s="139"/>
      <c r="N70" s="143"/>
      <c r="O70" s="86"/>
    </row>
    <row r="71" spans="9:15" ht="15.75" customHeight="1" x14ac:dyDescent="0.2">
      <c r="I71" s="62"/>
      <c r="J71" s="151"/>
      <c r="K71" s="152"/>
      <c r="L71" s="153"/>
      <c r="M71" s="139"/>
      <c r="N71" s="143"/>
      <c r="O71" s="86"/>
    </row>
    <row r="72" spans="9:15" ht="15.75" customHeight="1" x14ac:dyDescent="0.2">
      <c r="I72" s="62"/>
      <c r="J72" s="151"/>
      <c r="K72" s="152"/>
      <c r="L72" s="153"/>
      <c r="M72" s="139"/>
      <c r="N72" s="143"/>
      <c r="O72" s="86"/>
    </row>
    <row r="73" spans="9:15" ht="15.75" customHeight="1" x14ac:dyDescent="0.2">
      <c r="I73" s="62"/>
      <c r="J73" s="151"/>
      <c r="K73" s="152"/>
      <c r="L73" s="153"/>
      <c r="M73" s="139"/>
      <c r="N73" s="143"/>
      <c r="O73" s="86"/>
    </row>
    <row r="74" spans="9:15" ht="15.75" customHeight="1" x14ac:dyDescent="0.2">
      <c r="I74" s="62"/>
      <c r="J74" s="140"/>
      <c r="K74" s="140"/>
      <c r="L74" s="22"/>
      <c r="M74" s="22"/>
    </row>
    <row r="75" spans="9:15" ht="15.75" customHeight="1" x14ac:dyDescent="0.2">
      <c r="I75" s="62"/>
      <c r="J75" s="140"/>
      <c r="K75" s="140"/>
      <c r="L75" s="22"/>
      <c r="M75" s="22"/>
    </row>
    <row r="76" spans="9:15" ht="15.75" customHeight="1" x14ac:dyDescent="0.2">
      <c r="I76" s="62"/>
      <c r="J76" s="140"/>
      <c r="K76" s="140"/>
      <c r="L76" s="22"/>
      <c r="M76" s="22"/>
    </row>
    <row r="77" spans="9:15" ht="15.75" customHeight="1" x14ac:dyDescent="0.2">
      <c r="I77"/>
      <c r="J77" s="22"/>
      <c r="K77" s="22"/>
      <c r="L77" s="22"/>
      <c r="M77" s="22"/>
    </row>
    <row r="78" spans="9:15" ht="15.75" customHeight="1" x14ac:dyDescent="0.2">
      <c r="I78"/>
      <c r="J78" s="22"/>
      <c r="K78" s="22"/>
      <c r="L78" s="22"/>
      <c r="M78" s="22"/>
    </row>
    <row r="79" spans="9:15" ht="15.75" customHeight="1" x14ac:dyDescent="0.2">
      <c r="I79"/>
      <c r="J79" s="22"/>
      <c r="K79" s="22"/>
      <c r="L79" s="22"/>
      <c r="M79" s="22"/>
    </row>
    <row r="80" spans="9:15" ht="15.75" customHeight="1" x14ac:dyDescent="0.2">
      <c r="I80"/>
      <c r="J80" s="22"/>
      <c r="K80" s="22"/>
      <c r="L80" s="22"/>
      <c r="M80" s="22"/>
    </row>
    <row r="81" spans="9:13" ht="15.75" customHeight="1" x14ac:dyDescent="0.2">
      <c r="I81"/>
      <c r="J81" s="22"/>
      <c r="K81" s="22"/>
      <c r="L81" s="22"/>
      <c r="M81" s="22"/>
    </row>
    <row r="82" spans="9:13" ht="15.75" customHeight="1" x14ac:dyDescent="0.2">
      <c r="I82"/>
      <c r="J82" s="22"/>
      <c r="K82" s="22"/>
      <c r="L82" s="22"/>
      <c r="M82" s="22"/>
    </row>
    <row r="83" spans="9:13" ht="15.75" customHeight="1" x14ac:dyDescent="0.2">
      <c r="I83"/>
      <c r="J83" s="22"/>
      <c r="K83" s="22"/>
      <c r="L83" s="22"/>
      <c r="M83" s="22"/>
    </row>
    <row r="84" spans="9:13" ht="15.75" customHeight="1" x14ac:dyDescent="0.2">
      <c r="I84"/>
      <c r="J84" s="22"/>
      <c r="K84" s="22"/>
      <c r="L84" s="22"/>
      <c r="M84" s="22"/>
    </row>
    <row r="85" spans="9:13" ht="15.75" customHeight="1" x14ac:dyDescent="0.2"/>
    <row r="86" spans="9:13" ht="15.75" customHeight="1" x14ac:dyDescent="0.2"/>
    <row r="87" spans="9:13" ht="15.75" customHeight="1" x14ac:dyDescent="0.2"/>
    <row r="88" spans="9:13" ht="15.75" customHeight="1" x14ac:dyDescent="0.2"/>
    <row r="89" spans="9:13" ht="15.75" customHeight="1" x14ac:dyDescent="0.2"/>
    <row r="90" spans="9:13" ht="15.75" customHeight="1" x14ac:dyDescent="0.2"/>
    <row r="91" spans="9:13" ht="15.75" customHeight="1" x14ac:dyDescent="0.2"/>
    <row r="92" spans="9:13" ht="15.75" customHeight="1" x14ac:dyDescent="0.2"/>
    <row r="93" spans="9:13" ht="15.75" customHeight="1" x14ac:dyDescent="0.2"/>
    <row r="94" spans="9:13" ht="15.75" customHeight="1" x14ac:dyDescent="0.2"/>
    <row r="95" spans="9:13" ht="15.75" customHeight="1" x14ac:dyDescent="0.2"/>
    <row r="96" spans="9:13"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sortState ref="A2:G51">
    <sortCondition descending="1" ref="E2:E51"/>
  </sortState>
  <mergeCells count="2">
    <mergeCell ref="A53:G55"/>
    <mergeCell ref="I15:S22"/>
  </mergeCells>
  <conditionalFormatting sqref="Y9:AA11">
    <cfRule type="iconSet" priority="7">
      <iconSet iconSet="3Arrows">
        <cfvo type="percent" val="0"/>
        <cfvo type="percent" val="33"/>
        <cfvo type="percent" val="67"/>
      </iconSet>
    </cfRule>
    <cfRule type="iconSet" priority="8">
      <iconSet iconSet="4Arrows">
        <cfvo type="percent" val="0"/>
        <cfvo type="percent" val="25"/>
        <cfvo type="percent" val="50"/>
        <cfvo type="percent" val="75"/>
      </iconSet>
    </cfRule>
  </conditionalFormatting>
  <conditionalFormatting sqref="G2:G51">
    <cfRule type="colorScale" priority="4">
      <colorScale>
        <cfvo type="min"/>
        <cfvo type="max"/>
        <color rgb="FF63BE7B"/>
        <color rgb="FFFFEF9C"/>
      </colorScale>
    </cfRule>
  </conditionalFormatting>
  <conditionalFormatting sqref="E2:E51">
    <cfRule type="dataBar" priority="3">
      <dataBar>
        <cfvo type="min"/>
        <cfvo type="max"/>
        <color rgb="FFFFB628"/>
      </dataBar>
      <extLst>
        <ext xmlns:x14="http://schemas.microsoft.com/office/spreadsheetml/2009/9/main" uri="{B025F937-C7B1-47D3-B67F-A62EFF666E3E}">
          <x14:id>{132FEA0D-5280-49BF-B300-2AEAD5C84226}</x14:id>
        </ext>
      </extLst>
    </cfRule>
  </conditionalFormatting>
  <conditionalFormatting sqref="F2:F51">
    <cfRule type="dataBar" priority="2">
      <dataBar>
        <cfvo type="min"/>
        <cfvo type="max"/>
        <color rgb="FF63C384"/>
      </dataBar>
      <extLst>
        <ext xmlns:x14="http://schemas.microsoft.com/office/spreadsheetml/2009/9/main" uri="{B025F937-C7B1-47D3-B67F-A62EFF666E3E}">
          <x14:id>{71D57DAF-3ECF-44AF-83B5-B801E2C357D6}</x14:id>
        </ext>
      </extLst>
    </cfRule>
  </conditionalFormatting>
  <conditionalFormatting sqref="M24:M73">
    <cfRule type="containsText" dxfId="105" priority="1" operator="containsText" text="FALSE">
      <formula>NOT(ISERROR(SEARCH("FALSE",M24)))</formula>
    </cfRule>
  </conditionalFormatting>
  <pageMargins left="0.7" right="0.7" top="0.75" bottom="0.75" header="0" footer="0"/>
  <pageSetup orientation="landscape" r:id="rId3"/>
  <drawing r:id="rId4"/>
  <extLst>
    <ext xmlns:x14="http://schemas.microsoft.com/office/spreadsheetml/2009/9/main" uri="{78C0D931-6437-407d-A8EE-F0AAD7539E65}">
      <x14:conditionalFormattings>
        <x14:conditionalFormatting xmlns:xm="http://schemas.microsoft.com/office/excel/2006/main">
          <x14:cfRule type="dataBar" id="{132FEA0D-5280-49BF-B300-2AEAD5C84226}">
            <x14:dataBar minLength="0" maxLength="100" gradient="0">
              <x14:cfvo type="autoMin"/>
              <x14:cfvo type="autoMax"/>
              <x14:negativeFillColor rgb="FFFF0000"/>
              <x14:axisColor rgb="FF000000"/>
            </x14:dataBar>
          </x14:cfRule>
          <xm:sqref>E2:E51</xm:sqref>
        </x14:conditionalFormatting>
        <x14:conditionalFormatting xmlns:xm="http://schemas.microsoft.com/office/excel/2006/main">
          <x14:cfRule type="dataBar" id="{71D57DAF-3ECF-44AF-83B5-B801E2C357D6}">
            <x14:dataBar minLength="0" maxLength="100" gradient="0">
              <x14:cfvo type="autoMin"/>
              <x14:cfvo type="autoMax"/>
              <x14:negativeFillColor rgb="FFFF0000"/>
              <x14:axisColor rgb="FF000000"/>
            </x14:dataBar>
          </x14:cfRule>
          <xm:sqref>F2:F51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B2262"/>
  <sheetViews>
    <sheetView showGridLines="0" zoomScale="80" zoomScaleNormal="80" workbookViewId="0">
      <selection activeCell="L13" sqref="L13"/>
    </sheetView>
  </sheetViews>
  <sheetFormatPr defaultColWidth="14.42578125" defaultRowHeight="15" customHeight="1" x14ac:dyDescent="0.2"/>
  <cols>
    <col min="1" max="1" width="6" style="127" customWidth="1"/>
    <col min="2" max="2" width="11" style="127" customWidth="1"/>
    <col min="3" max="3" width="13.85546875" style="127" customWidth="1"/>
    <col min="4" max="4" width="3.140625" style="120" customWidth="1"/>
    <col min="5" max="5" width="12.42578125" style="8" customWidth="1"/>
    <col min="6" max="6" width="9.140625" style="44" customWidth="1"/>
    <col min="7" max="7" width="8" style="8" customWidth="1"/>
    <col min="8" max="8" width="10.85546875" style="8" customWidth="1"/>
    <col min="9" max="9" width="10" style="8" customWidth="1"/>
    <col min="10" max="10" width="8.140625" style="8" customWidth="1"/>
    <col min="11" max="11" width="8.5703125" style="8" customWidth="1"/>
    <col min="12" max="12" width="11.5703125" style="8" customWidth="1"/>
    <col min="13" max="13" width="7.85546875" style="2" customWidth="1"/>
    <col min="14" max="14" width="9.5703125" style="2" customWidth="1"/>
    <col min="15" max="15" width="11.42578125" style="2" customWidth="1"/>
    <col min="16" max="16" width="17.85546875" style="2" customWidth="1"/>
    <col min="17" max="18" width="10.7109375" style="2" customWidth="1"/>
    <col min="19" max="19" width="11.85546875" style="2" customWidth="1"/>
    <col min="20" max="20" width="13.85546875" style="2" customWidth="1"/>
    <col min="21" max="22" width="9.85546875" style="2" customWidth="1"/>
    <col min="23" max="23" width="11.140625" style="2" customWidth="1"/>
    <col min="24" max="25" width="3.85546875" style="2" customWidth="1"/>
    <col min="26" max="26" width="5.5703125" style="2" customWidth="1"/>
    <col min="27" max="27" width="7" style="2" bestFit="1" customWidth="1"/>
    <col min="28" max="102" width="3.140625" style="2" bestFit="1" customWidth="1"/>
    <col min="103" max="1002" width="4.140625" style="2" bestFit="1" customWidth="1"/>
    <col min="1003" max="2263" width="5.140625" style="2" bestFit="1" customWidth="1"/>
    <col min="2264" max="2264" width="11.140625" style="2" bestFit="1" customWidth="1"/>
    <col min="2265" max="16384" width="14.42578125" style="2"/>
  </cols>
  <sheetData>
    <row r="1" spans="1:2264" s="8" customFormat="1" ht="29.25" customHeight="1" x14ac:dyDescent="0.25">
      <c r="A1" s="133" t="s">
        <v>44</v>
      </c>
      <c r="B1" s="133" t="s">
        <v>10</v>
      </c>
      <c r="C1" s="133" t="s">
        <v>11</v>
      </c>
      <c r="D1" s="120"/>
      <c r="E1" s="118" t="s">
        <v>95</v>
      </c>
      <c r="F1" s="141"/>
      <c r="G1" s="141"/>
      <c r="H1" s="141"/>
      <c r="I1"/>
      <c r="K1" s="118"/>
      <c r="L1"/>
      <c r="N1" s="161" t="s">
        <v>73</v>
      </c>
      <c r="Q1"/>
      <c r="R1"/>
      <c r="S1"/>
      <c r="T1"/>
      <c r="U1"/>
      <c r="V1"/>
      <c r="W1"/>
      <c r="X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row>
    <row r="2" spans="1:2264" ht="15.75" customHeight="1" x14ac:dyDescent="0.2">
      <c r="A2" s="154">
        <f>INDEX('Raw Data'!$H$4:$H$53,MATCH('4.User ratings in week 4'!B2,'Raw Data'!$G$4:$G$53,0))</f>
        <v>2.7566152336920071</v>
      </c>
      <c r="B2" s="125">
        <v>30</v>
      </c>
      <c r="C2" s="125" t="s">
        <v>13</v>
      </c>
      <c r="D2" s="121"/>
      <c r="E2" s="47" t="s">
        <v>77</v>
      </c>
      <c r="F2" s="47" t="s">
        <v>11</v>
      </c>
      <c r="G2" s="22"/>
      <c r="H2" s="22"/>
      <c r="I2" s="22"/>
      <c r="J2" s="22"/>
      <c r="K2" s="22"/>
      <c r="L2" s="22"/>
      <c r="N2" s="195" t="s">
        <v>107</v>
      </c>
      <c r="O2" s="195"/>
      <c r="P2" s="195"/>
      <c r="Q2" s="195"/>
      <c r="R2" s="195"/>
      <c r="S2" s="195"/>
      <c r="T2" s="195"/>
      <c r="U2" s="195"/>
      <c r="V2" s="195"/>
      <c r="W2"/>
      <c r="X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row>
    <row r="3" spans="1:2264" ht="12.75" x14ac:dyDescent="0.2">
      <c r="A3" s="154">
        <f>INDEX('Raw Data'!$H$4:$H$53,MATCH('4.User ratings in week 4'!B3,'Raw Data'!$G$4:$G$53,0))</f>
        <v>2.4</v>
      </c>
      <c r="B3" s="125">
        <v>41</v>
      </c>
      <c r="C3" s="125" t="s">
        <v>13</v>
      </c>
      <c r="D3" s="121"/>
      <c r="E3" s="47" t="s">
        <v>44</v>
      </c>
      <c r="F3" s="22">
        <v>1</v>
      </c>
      <c r="G3" s="22">
        <v>2</v>
      </c>
      <c r="H3" s="22">
        <v>3</v>
      </c>
      <c r="I3" s="22">
        <v>4</v>
      </c>
      <c r="J3" s="22">
        <v>5</v>
      </c>
      <c r="K3" s="22" t="s">
        <v>13</v>
      </c>
      <c r="L3" s="22" t="s">
        <v>42</v>
      </c>
      <c r="N3" s="195"/>
      <c r="O3" s="195"/>
      <c r="P3" s="195"/>
      <c r="Q3" s="195"/>
      <c r="R3" s="195"/>
      <c r="S3" s="195"/>
      <c r="T3" s="195"/>
      <c r="U3" s="195"/>
      <c r="V3" s="195"/>
      <c r="W3"/>
      <c r="X3"/>
      <c r="Y3"/>
      <c r="Z3"/>
      <c r="AA3"/>
      <c r="AB3"/>
      <c r="AC3"/>
      <c r="AD3"/>
      <c r="AE3"/>
      <c r="AF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row>
    <row r="4" spans="1:2264" ht="12.75" x14ac:dyDescent="0.2">
      <c r="A4" s="154">
        <f>INDEX('Raw Data'!$H$4:$H$53,MATCH('4.User ratings in week 4'!B4,'Raw Data'!$G$4:$G$53,0))</f>
        <v>2.3199999999999998</v>
      </c>
      <c r="B4" s="125">
        <v>50</v>
      </c>
      <c r="C4" s="125">
        <v>2</v>
      </c>
      <c r="D4" s="121"/>
      <c r="E4" s="22" t="s">
        <v>79</v>
      </c>
      <c r="F4" s="46">
        <v>1.5929203539823009E-2</v>
      </c>
      <c r="G4" s="46">
        <v>7.6106194690265486E-2</v>
      </c>
      <c r="H4" s="46">
        <v>0</v>
      </c>
      <c r="I4" s="46">
        <v>3.9823008849557522E-3</v>
      </c>
      <c r="J4" s="46">
        <v>3.5840707964601773E-2</v>
      </c>
      <c r="K4" s="46">
        <v>0.32787610619469026</v>
      </c>
      <c r="L4" s="46">
        <v>0.45973451327433629</v>
      </c>
      <c r="N4" s="195"/>
      <c r="O4" s="195"/>
      <c r="P4" s="195"/>
      <c r="Q4" s="195"/>
      <c r="R4" s="195"/>
      <c r="S4" s="195"/>
      <c r="T4" s="195"/>
      <c r="U4" s="195"/>
      <c r="V4" s="195"/>
      <c r="W4"/>
      <c r="X4"/>
      <c r="AB4"/>
      <c r="AC4"/>
      <c r="AD4"/>
      <c r="AE4"/>
      <c r="AF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row>
    <row r="5" spans="1:2264" ht="12.75" x14ac:dyDescent="0.2">
      <c r="A5" s="154">
        <f>INDEX('Raw Data'!$H$4:$H$53,MATCH('4.User ratings in week 4'!B5,'Raw Data'!$G$4:$G$53,0))</f>
        <v>3.4271492935760417</v>
      </c>
      <c r="B5" s="125">
        <v>4</v>
      </c>
      <c r="C5" s="125" t="s">
        <v>13</v>
      </c>
      <c r="D5" s="121"/>
      <c r="E5" s="22" t="s">
        <v>80</v>
      </c>
      <c r="F5" s="46">
        <v>1.3274336283185841E-3</v>
      </c>
      <c r="G5" s="46">
        <v>9.2920353982300884E-3</v>
      </c>
      <c r="H5" s="46">
        <v>4.4247787610619468E-4</v>
      </c>
      <c r="I5" s="46">
        <v>2.079646017699115E-2</v>
      </c>
      <c r="J5" s="46">
        <v>0.16858407079646018</v>
      </c>
      <c r="K5" s="46">
        <v>0.11327433628318584</v>
      </c>
      <c r="L5" s="46">
        <v>0.31371681415929203</v>
      </c>
      <c r="N5" s="195"/>
      <c r="O5" s="195"/>
      <c r="P5" s="195"/>
      <c r="Q5" s="195"/>
      <c r="R5" s="195"/>
      <c r="S5" s="195"/>
      <c r="T5" s="195"/>
      <c r="U5" s="195"/>
      <c r="V5" s="195"/>
      <c r="W5"/>
      <c r="X5"/>
      <c r="AB5"/>
      <c r="AC5"/>
      <c r="AD5"/>
      <c r="AE5"/>
      <c r="AF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row>
    <row r="6" spans="1:2264" ht="15.75" customHeight="1" x14ac:dyDescent="0.2">
      <c r="A6" s="154">
        <f>INDEX('Raw Data'!$H$4:$H$53,MATCH('4.User ratings in week 4'!B6,'Raw Data'!$G$4:$G$53,0))</f>
        <v>3.8416595064211041</v>
      </c>
      <c r="B6" s="125">
        <v>45</v>
      </c>
      <c r="C6" s="125">
        <v>5</v>
      </c>
      <c r="D6" s="121"/>
      <c r="E6" s="22" t="s">
        <v>81</v>
      </c>
      <c r="F6" s="46">
        <v>0</v>
      </c>
      <c r="G6" s="46">
        <v>0</v>
      </c>
      <c r="H6" s="46">
        <v>8.8495575221238937E-4</v>
      </c>
      <c r="I6" s="46">
        <v>1.2831858407079646E-2</v>
      </c>
      <c r="J6" s="46">
        <v>0.15619469026548671</v>
      </c>
      <c r="K6" s="46">
        <v>5.663716814159292E-2</v>
      </c>
      <c r="L6" s="46">
        <v>0.22654867256637168</v>
      </c>
      <c r="N6" s="195"/>
      <c r="O6" s="195"/>
      <c r="P6" s="195"/>
      <c r="Q6" s="195"/>
      <c r="R6" s="195"/>
      <c r="S6" s="195"/>
      <c r="T6" s="195"/>
      <c r="U6" s="195"/>
      <c r="V6" s="195"/>
      <c r="W6"/>
      <c r="X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row>
    <row r="7" spans="1:2264" ht="15.75" customHeight="1" x14ac:dyDescent="0.2">
      <c r="A7" s="154">
        <f>INDEX('Raw Data'!$H$4:$H$53,MATCH('4.User ratings in week 4'!B7,'Raw Data'!$G$4:$G$53,0))</f>
        <v>2.9736454777366994</v>
      </c>
      <c r="B7" s="125">
        <v>2</v>
      </c>
      <c r="C7" s="125">
        <v>5</v>
      </c>
      <c r="D7" s="121"/>
      <c r="E7" s="22" t="s">
        <v>42</v>
      </c>
      <c r="F7" s="46">
        <v>1.7256637168141593E-2</v>
      </c>
      <c r="G7" s="46">
        <v>8.5398230088495578E-2</v>
      </c>
      <c r="H7" s="46">
        <v>1.3274336283185841E-3</v>
      </c>
      <c r="I7" s="46">
        <v>3.7610619469026552E-2</v>
      </c>
      <c r="J7" s="46">
        <v>0.36061946902654868</v>
      </c>
      <c r="K7" s="46">
        <v>0.49778761061946902</v>
      </c>
      <c r="L7" s="46">
        <v>1</v>
      </c>
      <c r="N7" s="195"/>
      <c r="O7" s="195"/>
      <c r="P7" s="195"/>
      <c r="Q7" s="195"/>
      <c r="R7" s="195"/>
      <c r="S7" s="195"/>
      <c r="T7" s="195"/>
      <c r="U7" s="195"/>
      <c r="V7" s="195"/>
      <c r="W7"/>
      <c r="X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row>
    <row r="8" spans="1:2264" ht="12.75" x14ac:dyDescent="0.2">
      <c r="A8" s="154">
        <f>INDEX('Raw Data'!$H$4:$H$53,MATCH('4.User ratings in week 4'!B8,'Raw Data'!$G$4:$G$53,0))</f>
        <v>2.3199999999999998</v>
      </c>
      <c r="B8" s="125">
        <v>50</v>
      </c>
      <c r="C8" s="125">
        <v>2</v>
      </c>
      <c r="D8" s="121"/>
      <c r="H8" s="28"/>
      <c r="I8"/>
      <c r="J8" s="157"/>
      <c r="K8" s="156"/>
      <c r="L8"/>
      <c r="M8"/>
      <c r="N8" s="195"/>
      <c r="O8" s="195"/>
      <c r="P8" s="195"/>
      <c r="Q8" s="195"/>
      <c r="R8" s="195"/>
      <c r="S8" s="195"/>
      <c r="T8" s="195"/>
      <c r="U8" s="195"/>
      <c r="V8" s="195"/>
      <c r="W8"/>
      <c r="X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row>
    <row r="9" spans="1:2264" ht="15.75" customHeight="1" x14ac:dyDescent="0.2">
      <c r="A9" s="154">
        <f>INDEX('Raw Data'!$H$4:$H$53,MATCH('4.User ratings in week 4'!B9,'Raw Data'!$G$4:$G$53,0))</f>
        <v>2.1</v>
      </c>
      <c r="B9" s="125">
        <v>32</v>
      </c>
      <c r="C9" s="125">
        <v>2</v>
      </c>
      <c r="D9" s="121"/>
      <c r="E9" s="118" t="s">
        <v>96</v>
      </c>
      <c r="F9" s="8"/>
      <c r="H9" s="55"/>
      <c r="I9"/>
      <c r="J9" s="55"/>
      <c r="K9" s="46"/>
      <c r="L9"/>
      <c r="N9" s="195"/>
      <c r="O9" s="195"/>
      <c r="P9" s="195"/>
      <c r="Q9" s="195"/>
      <c r="R9" s="195"/>
      <c r="S9" s="195"/>
      <c r="T9" s="195"/>
      <c r="U9" s="195"/>
      <c r="V9" s="195"/>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row>
    <row r="10" spans="1:2264" ht="12.75" customHeight="1" x14ac:dyDescent="0.2">
      <c r="A10" s="154">
        <f>INDEX('Raw Data'!$H$4:$H$53,MATCH('4.User ratings in week 4'!B10,'Raw Data'!$G$4:$G$53,0))</f>
        <v>4.156227779665679</v>
      </c>
      <c r="B10" s="125">
        <v>14</v>
      </c>
      <c r="C10" s="125">
        <v>5</v>
      </c>
      <c r="D10" s="121"/>
      <c r="E10" s="158" t="s">
        <v>47</v>
      </c>
      <c r="F10" s="158" t="s">
        <v>82</v>
      </c>
      <c r="H10" s="55"/>
      <c r="N10" s="195"/>
      <c r="O10" s="195"/>
      <c r="P10" s="195"/>
      <c r="Q10" s="195"/>
      <c r="R10" s="195"/>
      <c r="S10" s="195"/>
      <c r="T10" s="195"/>
      <c r="U10" s="195"/>
      <c r="V10" s="195"/>
      <c r="Y10" s="119"/>
      <c r="Z10" s="119"/>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row>
    <row r="11" spans="1:2264" ht="12.75" x14ac:dyDescent="0.2">
      <c r="A11" s="154">
        <f>INDEX('Raw Data'!$H$4:$H$53,MATCH('4.User ratings in week 4'!B11,'Raw Data'!$G$4:$G$53,0))</f>
        <v>2.7</v>
      </c>
      <c r="B11" s="125">
        <v>8</v>
      </c>
      <c r="C11" s="125" t="s">
        <v>13</v>
      </c>
      <c r="D11" s="121"/>
      <c r="E11" s="45" t="s">
        <v>13</v>
      </c>
      <c r="F11" s="52">
        <f>GETPIVOTDATA("Rating given by the user",$E$2,"Rating given by the user","Not rated")</f>
        <v>0.49778761061946902</v>
      </c>
      <c r="H11" s="55"/>
      <c r="N11" s="195"/>
      <c r="O11" s="195"/>
      <c r="P11" s="195"/>
      <c r="Q11" s="195"/>
      <c r="R11" s="195"/>
      <c r="S11" s="195"/>
      <c r="T11" s="195"/>
      <c r="U11" s="195"/>
      <c r="V11" s="195"/>
      <c r="Y11" s="119"/>
      <c r="Z11" s="119"/>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row>
    <row r="12" spans="1:2264" ht="12.75" x14ac:dyDescent="0.2">
      <c r="A12" s="154">
        <f>INDEX('Raw Data'!$H$4:$H$53,MATCH('4.User ratings in week 4'!B12,'Raw Data'!$G$4:$G$53,0))</f>
        <v>2.1</v>
      </c>
      <c r="B12" s="125">
        <v>21</v>
      </c>
      <c r="C12" s="125" t="s">
        <v>13</v>
      </c>
      <c r="D12" s="121"/>
      <c r="E12" s="53" t="s">
        <v>49</v>
      </c>
      <c r="F12" s="52">
        <f>GETPIVOTDATA("Rating given by the user",$E$2,"Rating given by the user",3)+GETPIVOTDATA("Rating given by the user",$E$2,"Rating given by the user",4)+GETPIVOTDATA("Rating given by the user",$E$2,"Rating given by the user",5)</f>
        <v>0.39955752212389384</v>
      </c>
      <c r="H12" s="55"/>
      <c r="N12" s="195"/>
      <c r="O12" s="195"/>
      <c r="P12" s="195"/>
      <c r="Q12" s="195"/>
      <c r="R12" s="195"/>
      <c r="S12" s="195"/>
      <c r="T12" s="195"/>
      <c r="U12" s="195"/>
      <c r="V12" s="195"/>
      <c r="Y12" s="119"/>
      <c r="Z12" s="119"/>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row>
    <row r="13" spans="1:2264" ht="12.75" x14ac:dyDescent="0.2">
      <c r="A13" s="154">
        <f>INDEX('Raw Data'!$H$4:$H$53,MATCH('4.User ratings in week 4'!B13,'Raw Data'!$G$4:$G$53,0))</f>
        <v>2.3199999999999998</v>
      </c>
      <c r="B13" s="125">
        <v>50</v>
      </c>
      <c r="C13" s="125" t="s">
        <v>13</v>
      </c>
      <c r="D13" s="121"/>
      <c r="E13" s="51" t="s">
        <v>48</v>
      </c>
      <c r="F13" s="52">
        <f>GETPIVOTDATA("Rating given by the user",$E$2,"Rating given by the user",1)+GETPIVOTDATA("Rating given by the user",$E$2,"Rating given by the user",2)</f>
        <v>0.10265486725663717</v>
      </c>
      <c r="H13" s="55"/>
      <c r="L13"/>
      <c r="N13" s="195"/>
      <c r="O13" s="195"/>
      <c r="P13" s="195"/>
      <c r="Q13" s="195"/>
      <c r="R13" s="195"/>
      <c r="S13" s="195"/>
      <c r="T13" s="195"/>
      <c r="U13" s="195"/>
      <c r="V13" s="195"/>
      <c r="Y13" s="119"/>
      <c r="Z13" s="119"/>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c r="AVC13"/>
      <c r="AVD13"/>
      <c r="AVE13"/>
      <c r="AVF13"/>
      <c r="AVG13"/>
      <c r="AVH13"/>
      <c r="AVI13"/>
      <c r="AVJ13"/>
      <c r="AVK13"/>
      <c r="AVL13"/>
      <c r="AVM13"/>
      <c r="AVN13"/>
      <c r="AVO13"/>
      <c r="AVP13"/>
      <c r="AVQ13"/>
      <c r="AVR13"/>
      <c r="AVS13"/>
      <c r="AVT13"/>
      <c r="AVU13"/>
      <c r="AVV13"/>
      <c r="AVW13"/>
      <c r="AVX13"/>
      <c r="AVY13"/>
      <c r="AVZ13"/>
      <c r="AWA13"/>
      <c r="AWB13"/>
      <c r="AWC13"/>
      <c r="AWD13"/>
      <c r="AWE13"/>
      <c r="AWF13"/>
      <c r="AWG13"/>
      <c r="AWH13"/>
      <c r="AWI13"/>
      <c r="AWJ13"/>
      <c r="AWK13"/>
      <c r="AWL13"/>
      <c r="AWM13"/>
      <c r="AWN13"/>
      <c r="AWO13"/>
      <c r="AWP13"/>
      <c r="AWQ13"/>
      <c r="AWR13"/>
      <c r="AWS13"/>
      <c r="AWT13"/>
      <c r="AWU13"/>
      <c r="AWV13"/>
      <c r="AWW13"/>
      <c r="AWX13"/>
      <c r="AWY13"/>
      <c r="AWZ13"/>
      <c r="AXA13"/>
      <c r="AXB13"/>
      <c r="AXC13"/>
      <c r="AXD13"/>
      <c r="AXE13"/>
      <c r="AXF13"/>
      <c r="AXG13"/>
      <c r="AXH13"/>
      <c r="AXI13"/>
      <c r="AXJ13"/>
      <c r="AXK13"/>
      <c r="AXL13"/>
      <c r="AXM13"/>
      <c r="AXN13"/>
      <c r="AXO13"/>
      <c r="AXP13"/>
      <c r="AXQ13"/>
      <c r="AXR13"/>
      <c r="AXS13"/>
      <c r="AXT13"/>
      <c r="AXU13"/>
      <c r="AXV13"/>
      <c r="AXW13"/>
      <c r="AXX13"/>
      <c r="AXY13"/>
      <c r="AXZ13"/>
      <c r="AYA13"/>
      <c r="AYB13"/>
      <c r="AYC13"/>
      <c r="AYD13"/>
      <c r="AYE13"/>
      <c r="AYF13"/>
      <c r="AYG13"/>
      <c r="AYH13"/>
      <c r="AYI13"/>
      <c r="AYJ13"/>
      <c r="AYK13"/>
      <c r="AYL13"/>
      <c r="AYM13"/>
      <c r="AYN13"/>
      <c r="AYO13"/>
      <c r="AYP13"/>
      <c r="AYQ13"/>
      <c r="AYR13"/>
      <c r="AYS13"/>
      <c r="AYT13"/>
      <c r="AYU13"/>
      <c r="AYV13"/>
      <c r="AYW13"/>
      <c r="AYX13"/>
      <c r="AYY13"/>
      <c r="AYZ13"/>
      <c r="AZA13"/>
      <c r="AZB13"/>
      <c r="AZC13"/>
      <c r="AZD13"/>
      <c r="AZE13"/>
      <c r="AZF13"/>
      <c r="AZG13"/>
      <c r="AZH13"/>
      <c r="AZI13"/>
      <c r="AZJ13"/>
      <c r="AZK13"/>
      <c r="AZL13"/>
      <c r="AZM13"/>
      <c r="AZN13"/>
      <c r="AZO13"/>
      <c r="AZP13"/>
      <c r="AZQ13"/>
      <c r="AZR13"/>
      <c r="AZS13"/>
      <c r="AZT13"/>
      <c r="AZU13"/>
      <c r="AZV13"/>
      <c r="AZW13"/>
      <c r="AZX13"/>
      <c r="AZY13"/>
      <c r="AZZ13"/>
      <c r="BAA13"/>
      <c r="BAB13"/>
      <c r="BAC13"/>
      <c r="BAD13"/>
      <c r="BAE13"/>
      <c r="BAF13"/>
      <c r="BAG13"/>
      <c r="BAH13"/>
      <c r="BAI13"/>
      <c r="BAJ13"/>
      <c r="BAK13"/>
      <c r="BAL13"/>
      <c r="BAM13"/>
      <c r="BAN13"/>
      <c r="BAO13"/>
      <c r="BAP13"/>
      <c r="BAQ13"/>
      <c r="BAR13"/>
      <c r="BAS13"/>
      <c r="BAT13"/>
      <c r="BAU13"/>
      <c r="BAV13"/>
      <c r="BAW13"/>
      <c r="BAX13"/>
      <c r="BAY13"/>
      <c r="BAZ13"/>
      <c r="BBA13"/>
      <c r="BBB13"/>
      <c r="BBC13"/>
      <c r="BBD13"/>
      <c r="BBE13"/>
      <c r="BBF13"/>
      <c r="BBG13"/>
      <c r="BBH13"/>
      <c r="BBI13"/>
      <c r="BBJ13"/>
      <c r="BBK13"/>
      <c r="BBL13"/>
      <c r="BBM13"/>
      <c r="BBN13"/>
      <c r="BBO13"/>
      <c r="BBP13"/>
      <c r="BBQ13"/>
      <c r="BBR13"/>
      <c r="BBS13"/>
      <c r="BBT13"/>
      <c r="BBU13"/>
      <c r="BBV13"/>
      <c r="BBW13"/>
      <c r="BBX13"/>
      <c r="BBY13"/>
      <c r="BBZ13"/>
      <c r="BCA13"/>
      <c r="BCB13"/>
      <c r="BCC13"/>
      <c r="BCD13"/>
      <c r="BCE13"/>
      <c r="BCF13"/>
      <c r="BCG13"/>
      <c r="BCH13"/>
      <c r="BCI13"/>
      <c r="BCJ13"/>
      <c r="BCK13"/>
      <c r="BCL13"/>
      <c r="BCM13"/>
      <c r="BCN13"/>
      <c r="BCO13"/>
      <c r="BCP13"/>
      <c r="BCQ13"/>
      <c r="BCR13"/>
      <c r="BCS13"/>
      <c r="BCT13"/>
      <c r="BCU13"/>
      <c r="BCV13"/>
      <c r="BCW13"/>
      <c r="BCX13"/>
      <c r="BCY13"/>
      <c r="BCZ13"/>
      <c r="BDA13"/>
      <c r="BDB13"/>
      <c r="BDC13"/>
      <c r="BDD13"/>
      <c r="BDE13"/>
      <c r="BDF13"/>
      <c r="BDG13"/>
      <c r="BDH13"/>
      <c r="BDI13"/>
      <c r="BDJ13"/>
      <c r="BDK13"/>
      <c r="BDL13"/>
      <c r="BDM13"/>
      <c r="BDN13"/>
      <c r="BDO13"/>
      <c r="BDP13"/>
      <c r="BDQ13"/>
      <c r="BDR13"/>
      <c r="BDS13"/>
      <c r="BDT13"/>
      <c r="BDU13"/>
      <c r="BDV13"/>
      <c r="BDW13"/>
      <c r="BDX13"/>
      <c r="BDY13"/>
      <c r="BDZ13"/>
      <c r="BEA13"/>
      <c r="BEB13"/>
      <c r="BEC13"/>
      <c r="BED13"/>
      <c r="BEE13"/>
      <c r="BEF13"/>
      <c r="BEG13"/>
      <c r="BEH13"/>
      <c r="BEI13"/>
      <c r="BEJ13"/>
      <c r="BEK13"/>
      <c r="BEL13"/>
      <c r="BEM13"/>
      <c r="BEN13"/>
      <c r="BEO13"/>
      <c r="BEP13"/>
      <c r="BEQ13"/>
      <c r="BER13"/>
      <c r="BES13"/>
      <c r="BET13"/>
      <c r="BEU13"/>
      <c r="BEV13"/>
      <c r="BEW13"/>
      <c r="BEX13"/>
      <c r="BEY13"/>
      <c r="BEZ13"/>
      <c r="BFA13"/>
      <c r="BFB13"/>
      <c r="BFC13"/>
      <c r="BFD13"/>
      <c r="BFE13"/>
      <c r="BFF13"/>
      <c r="BFG13"/>
      <c r="BFH13"/>
      <c r="BFI13"/>
      <c r="BFJ13"/>
      <c r="BFK13"/>
      <c r="BFL13"/>
      <c r="BFM13"/>
      <c r="BFN13"/>
      <c r="BFO13"/>
      <c r="BFP13"/>
      <c r="BFQ13"/>
      <c r="BFR13"/>
      <c r="BFS13"/>
      <c r="BFT13"/>
      <c r="BFU13"/>
      <c r="BFV13"/>
      <c r="BFW13"/>
      <c r="BFX13"/>
      <c r="BFY13"/>
      <c r="BFZ13"/>
      <c r="BGA13"/>
      <c r="BGB13"/>
      <c r="BGC13"/>
      <c r="BGD13"/>
      <c r="BGE13"/>
      <c r="BGF13"/>
      <c r="BGG13"/>
      <c r="BGH13"/>
      <c r="BGI13"/>
      <c r="BGJ13"/>
      <c r="BGK13"/>
      <c r="BGL13"/>
      <c r="BGM13"/>
      <c r="BGN13"/>
      <c r="BGO13"/>
      <c r="BGP13"/>
      <c r="BGQ13"/>
      <c r="BGR13"/>
      <c r="BGS13"/>
      <c r="BGT13"/>
      <c r="BGU13"/>
      <c r="BGV13"/>
      <c r="BGW13"/>
      <c r="BGX13"/>
      <c r="BGY13"/>
      <c r="BGZ13"/>
      <c r="BHA13"/>
      <c r="BHB13"/>
      <c r="BHC13"/>
      <c r="BHD13"/>
      <c r="BHE13"/>
      <c r="BHF13"/>
      <c r="BHG13"/>
      <c r="BHH13"/>
      <c r="BHI13"/>
      <c r="BHJ13"/>
      <c r="BHK13"/>
      <c r="BHL13"/>
      <c r="BHM13"/>
      <c r="BHN13"/>
      <c r="BHO13"/>
      <c r="BHP13"/>
      <c r="BHQ13"/>
      <c r="BHR13"/>
      <c r="BHS13"/>
      <c r="BHT13"/>
      <c r="BHU13"/>
      <c r="BHV13"/>
      <c r="BHW13"/>
      <c r="BHX13"/>
      <c r="BHY13"/>
      <c r="BHZ13"/>
      <c r="BIA13"/>
      <c r="BIB13"/>
      <c r="BIC13"/>
      <c r="BID13"/>
      <c r="BIE13"/>
      <c r="BIF13"/>
      <c r="BIG13"/>
      <c r="BIH13"/>
      <c r="BII13"/>
      <c r="BIJ13"/>
      <c r="BIK13"/>
      <c r="BIL13"/>
      <c r="BIM13"/>
      <c r="BIN13"/>
      <c r="BIO13"/>
      <c r="BIP13"/>
      <c r="BIQ13"/>
      <c r="BIR13"/>
      <c r="BIS13"/>
      <c r="BIT13"/>
      <c r="BIU13"/>
      <c r="BIV13"/>
      <c r="BIW13"/>
      <c r="BIX13"/>
      <c r="BIY13"/>
      <c r="BIZ13"/>
      <c r="BJA13"/>
      <c r="BJB13"/>
      <c r="BJC13"/>
      <c r="BJD13"/>
      <c r="BJE13"/>
      <c r="BJF13"/>
      <c r="BJG13"/>
      <c r="BJH13"/>
      <c r="BJI13"/>
      <c r="BJJ13"/>
      <c r="BJK13"/>
      <c r="BJL13"/>
      <c r="BJM13"/>
      <c r="BJN13"/>
      <c r="BJO13"/>
      <c r="BJP13"/>
      <c r="BJQ13"/>
      <c r="BJR13"/>
      <c r="BJS13"/>
      <c r="BJT13"/>
      <c r="BJU13"/>
      <c r="BJV13"/>
      <c r="BJW13"/>
      <c r="BJX13"/>
      <c r="BJY13"/>
      <c r="BJZ13"/>
      <c r="BKA13"/>
      <c r="BKB13"/>
      <c r="BKC13"/>
      <c r="BKD13"/>
      <c r="BKE13"/>
      <c r="BKF13"/>
      <c r="BKG13"/>
      <c r="BKH13"/>
      <c r="BKI13"/>
      <c r="BKJ13"/>
      <c r="BKK13"/>
      <c r="BKL13"/>
      <c r="BKM13"/>
      <c r="BKN13"/>
      <c r="BKO13"/>
      <c r="BKP13"/>
      <c r="BKQ13"/>
      <c r="BKR13"/>
      <c r="BKS13"/>
      <c r="BKT13"/>
      <c r="BKU13"/>
      <c r="BKV13"/>
      <c r="BKW13"/>
      <c r="BKX13"/>
      <c r="BKY13"/>
      <c r="BKZ13"/>
      <c r="BLA13"/>
      <c r="BLB13"/>
      <c r="BLC13"/>
      <c r="BLD13"/>
      <c r="BLE13"/>
      <c r="BLF13"/>
      <c r="BLG13"/>
      <c r="BLH13"/>
      <c r="BLI13"/>
      <c r="BLJ13"/>
      <c r="BLK13"/>
      <c r="BLL13"/>
      <c r="BLM13"/>
      <c r="BLN13"/>
      <c r="BLO13"/>
      <c r="BLP13"/>
      <c r="BLQ13"/>
      <c r="BLR13"/>
      <c r="BLS13"/>
      <c r="BLT13"/>
      <c r="BLU13"/>
      <c r="BLV13"/>
      <c r="BLW13"/>
      <c r="BLX13"/>
      <c r="BLY13"/>
      <c r="BLZ13"/>
      <c r="BMA13"/>
      <c r="BMB13"/>
      <c r="BMC13"/>
      <c r="BMD13"/>
      <c r="BME13"/>
      <c r="BMF13"/>
      <c r="BMG13"/>
      <c r="BMH13"/>
      <c r="BMI13"/>
      <c r="BMJ13"/>
      <c r="BMK13"/>
      <c r="BML13"/>
      <c r="BMM13"/>
      <c r="BMN13"/>
      <c r="BMO13"/>
      <c r="BMP13"/>
      <c r="BMQ13"/>
      <c r="BMR13"/>
      <c r="BMS13"/>
      <c r="BMT13"/>
      <c r="BMU13"/>
      <c r="BMV13"/>
      <c r="BMW13"/>
      <c r="BMX13"/>
      <c r="BMY13"/>
      <c r="BMZ13"/>
      <c r="BNA13"/>
      <c r="BNB13"/>
      <c r="BNC13"/>
      <c r="BND13"/>
      <c r="BNE13"/>
      <c r="BNF13"/>
      <c r="BNG13"/>
      <c r="BNH13"/>
      <c r="BNI13"/>
      <c r="BNJ13"/>
      <c r="BNK13"/>
      <c r="BNL13"/>
      <c r="BNM13"/>
      <c r="BNN13"/>
      <c r="BNO13"/>
      <c r="BNP13"/>
      <c r="BNQ13"/>
      <c r="BNR13"/>
      <c r="BNS13"/>
      <c r="BNT13"/>
      <c r="BNU13"/>
      <c r="BNV13"/>
      <c r="BNW13"/>
      <c r="BNX13"/>
      <c r="BNY13"/>
      <c r="BNZ13"/>
      <c r="BOA13"/>
      <c r="BOB13"/>
      <c r="BOC13"/>
      <c r="BOD13"/>
      <c r="BOE13"/>
      <c r="BOF13"/>
      <c r="BOG13"/>
      <c r="BOH13"/>
      <c r="BOI13"/>
      <c r="BOJ13"/>
      <c r="BOK13"/>
      <c r="BOL13"/>
      <c r="BOM13"/>
      <c r="BON13"/>
      <c r="BOO13"/>
      <c r="BOP13"/>
      <c r="BOQ13"/>
      <c r="BOR13"/>
      <c r="BOS13"/>
      <c r="BOT13"/>
      <c r="BOU13"/>
      <c r="BOV13"/>
      <c r="BOW13"/>
      <c r="BOX13"/>
      <c r="BOY13"/>
      <c r="BOZ13"/>
      <c r="BPA13"/>
      <c r="BPB13"/>
      <c r="BPC13"/>
      <c r="BPD13"/>
      <c r="BPE13"/>
      <c r="BPF13"/>
      <c r="BPG13"/>
      <c r="BPH13"/>
      <c r="BPI13"/>
      <c r="BPJ13"/>
      <c r="BPK13"/>
      <c r="BPL13"/>
      <c r="BPM13"/>
      <c r="BPN13"/>
      <c r="BPO13"/>
      <c r="BPP13"/>
      <c r="BPQ13"/>
      <c r="BPR13"/>
      <c r="BPS13"/>
      <c r="BPT13"/>
      <c r="BPU13"/>
      <c r="BPV13"/>
      <c r="BPW13"/>
      <c r="BPX13"/>
      <c r="BPY13"/>
      <c r="BPZ13"/>
      <c r="BQA13"/>
      <c r="BQB13"/>
      <c r="BQC13"/>
      <c r="BQD13"/>
      <c r="BQE13"/>
      <c r="BQF13"/>
      <c r="BQG13"/>
      <c r="BQH13"/>
      <c r="BQI13"/>
      <c r="BQJ13"/>
      <c r="BQK13"/>
      <c r="BQL13"/>
      <c r="BQM13"/>
      <c r="BQN13"/>
      <c r="BQO13"/>
      <c r="BQP13"/>
      <c r="BQQ13"/>
      <c r="BQR13"/>
      <c r="BQS13"/>
      <c r="BQT13"/>
      <c r="BQU13"/>
      <c r="BQV13"/>
      <c r="BQW13"/>
      <c r="BQX13"/>
      <c r="BQY13"/>
      <c r="BQZ13"/>
      <c r="BRA13"/>
      <c r="BRB13"/>
      <c r="BRC13"/>
      <c r="BRD13"/>
      <c r="BRE13"/>
      <c r="BRF13"/>
      <c r="BRG13"/>
      <c r="BRH13"/>
      <c r="BRI13"/>
      <c r="BRJ13"/>
      <c r="BRK13"/>
      <c r="BRL13"/>
      <c r="BRM13"/>
      <c r="BRN13"/>
      <c r="BRO13"/>
      <c r="BRP13"/>
      <c r="BRQ13"/>
      <c r="BRR13"/>
      <c r="BRS13"/>
      <c r="BRT13"/>
      <c r="BRU13"/>
      <c r="BRV13"/>
      <c r="BRW13"/>
      <c r="BRX13"/>
      <c r="BRY13"/>
      <c r="BRZ13"/>
      <c r="BSA13"/>
      <c r="BSB13"/>
      <c r="BSC13"/>
      <c r="BSD13"/>
      <c r="BSE13"/>
      <c r="BSF13"/>
      <c r="BSG13"/>
      <c r="BSH13"/>
      <c r="BSI13"/>
      <c r="BSJ13"/>
      <c r="BSK13"/>
      <c r="BSL13"/>
      <c r="BSM13"/>
      <c r="BSN13"/>
      <c r="BSO13"/>
      <c r="BSP13"/>
      <c r="BSQ13"/>
      <c r="BSR13"/>
      <c r="BSS13"/>
      <c r="BST13"/>
      <c r="BSU13"/>
      <c r="BSV13"/>
      <c r="BSW13"/>
      <c r="BSX13"/>
      <c r="BSY13"/>
      <c r="BSZ13"/>
      <c r="BTA13"/>
      <c r="BTB13"/>
      <c r="BTC13"/>
      <c r="BTD13"/>
      <c r="BTE13"/>
      <c r="BTF13"/>
      <c r="BTG13"/>
      <c r="BTH13"/>
      <c r="BTI13"/>
      <c r="BTJ13"/>
      <c r="BTK13"/>
      <c r="BTL13"/>
      <c r="BTM13"/>
      <c r="BTN13"/>
      <c r="BTO13"/>
      <c r="BTP13"/>
      <c r="BTQ13"/>
      <c r="BTR13"/>
      <c r="BTS13"/>
      <c r="BTT13"/>
      <c r="BTU13"/>
      <c r="BTV13"/>
      <c r="BTW13"/>
      <c r="BTX13"/>
      <c r="BTY13"/>
      <c r="BTZ13"/>
      <c r="BUA13"/>
      <c r="BUB13"/>
      <c r="BUC13"/>
      <c r="BUD13"/>
      <c r="BUE13"/>
      <c r="BUF13"/>
      <c r="BUG13"/>
      <c r="BUH13"/>
      <c r="BUI13"/>
      <c r="BUJ13"/>
      <c r="BUK13"/>
      <c r="BUL13"/>
      <c r="BUM13"/>
      <c r="BUN13"/>
      <c r="BUO13"/>
      <c r="BUP13"/>
      <c r="BUQ13"/>
      <c r="BUR13"/>
      <c r="BUS13"/>
      <c r="BUT13"/>
      <c r="BUU13"/>
      <c r="BUV13"/>
      <c r="BUW13"/>
      <c r="BUX13"/>
      <c r="BUY13"/>
      <c r="BUZ13"/>
      <c r="BVA13"/>
      <c r="BVB13"/>
      <c r="BVC13"/>
      <c r="BVD13"/>
      <c r="BVE13"/>
      <c r="BVF13"/>
      <c r="BVG13"/>
      <c r="BVH13"/>
      <c r="BVI13"/>
      <c r="BVJ13"/>
      <c r="BVK13"/>
      <c r="BVL13"/>
      <c r="BVM13"/>
      <c r="BVN13"/>
      <c r="BVO13"/>
      <c r="BVP13"/>
      <c r="BVQ13"/>
      <c r="BVR13"/>
      <c r="BVS13"/>
      <c r="BVT13"/>
      <c r="BVU13"/>
      <c r="BVV13"/>
      <c r="BVW13"/>
      <c r="BVX13"/>
      <c r="BVY13"/>
      <c r="BVZ13"/>
      <c r="BWA13"/>
      <c r="BWB13"/>
      <c r="BWC13"/>
      <c r="BWD13"/>
      <c r="BWE13"/>
      <c r="BWF13"/>
      <c r="BWG13"/>
      <c r="BWH13"/>
      <c r="BWI13"/>
      <c r="BWJ13"/>
      <c r="BWK13"/>
      <c r="BWL13"/>
      <c r="BWM13"/>
      <c r="BWN13"/>
      <c r="BWO13"/>
      <c r="BWP13"/>
      <c r="BWQ13"/>
      <c r="BWR13"/>
      <c r="BWS13"/>
      <c r="BWT13"/>
      <c r="BWU13"/>
      <c r="BWV13"/>
      <c r="BWW13"/>
      <c r="BWX13"/>
      <c r="BWY13"/>
      <c r="BWZ13"/>
      <c r="BXA13"/>
      <c r="BXB13"/>
      <c r="BXC13"/>
      <c r="BXD13"/>
      <c r="BXE13"/>
      <c r="BXF13"/>
      <c r="BXG13"/>
      <c r="BXH13"/>
      <c r="BXI13"/>
      <c r="BXJ13"/>
      <c r="BXK13"/>
      <c r="BXL13"/>
      <c r="BXM13"/>
      <c r="BXN13"/>
      <c r="BXO13"/>
      <c r="BXP13"/>
      <c r="BXQ13"/>
      <c r="BXR13"/>
      <c r="BXS13"/>
      <c r="BXT13"/>
      <c r="BXU13"/>
      <c r="BXV13"/>
      <c r="BXW13"/>
      <c r="BXX13"/>
      <c r="BXY13"/>
      <c r="BXZ13"/>
      <c r="BYA13"/>
      <c r="BYB13"/>
      <c r="BYC13"/>
      <c r="BYD13"/>
      <c r="BYE13"/>
      <c r="BYF13"/>
      <c r="BYG13"/>
      <c r="BYH13"/>
      <c r="BYI13"/>
      <c r="BYJ13"/>
      <c r="BYK13"/>
      <c r="BYL13"/>
      <c r="BYM13"/>
      <c r="BYN13"/>
      <c r="BYO13"/>
      <c r="BYP13"/>
      <c r="BYQ13"/>
      <c r="BYR13"/>
      <c r="BYS13"/>
      <c r="BYT13"/>
      <c r="BYU13"/>
      <c r="BYV13"/>
      <c r="BYW13"/>
      <c r="BYX13"/>
      <c r="BYY13"/>
      <c r="BYZ13"/>
      <c r="BZA13"/>
      <c r="BZB13"/>
      <c r="BZC13"/>
      <c r="BZD13"/>
      <c r="BZE13"/>
      <c r="BZF13"/>
      <c r="BZG13"/>
      <c r="BZH13"/>
      <c r="BZI13"/>
      <c r="BZJ13"/>
      <c r="BZK13"/>
      <c r="BZL13"/>
      <c r="BZM13"/>
      <c r="BZN13"/>
      <c r="BZO13"/>
      <c r="BZP13"/>
      <c r="BZQ13"/>
      <c r="BZR13"/>
      <c r="BZS13"/>
      <c r="BZT13"/>
      <c r="BZU13"/>
      <c r="BZV13"/>
      <c r="BZW13"/>
      <c r="BZX13"/>
      <c r="BZY13"/>
      <c r="BZZ13"/>
      <c r="CAA13"/>
      <c r="CAB13"/>
      <c r="CAC13"/>
      <c r="CAD13"/>
      <c r="CAE13"/>
      <c r="CAF13"/>
      <c r="CAG13"/>
      <c r="CAH13"/>
      <c r="CAI13"/>
      <c r="CAJ13"/>
      <c r="CAK13"/>
      <c r="CAL13"/>
      <c r="CAM13"/>
      <c r="CAN13"/>
      <c r="CAO13"/>
      <c r="CAP13"/>
      <c r="CAQ13"/>
      <c r="CAR13"/>
      <c r="CAS13"/>
      <c r="CAT13"/>
      <c r="CAU13"/>
      <c r="CAV13"/>
      <c r="CAW13"/>
      <c r="CAX13"/>
      <c r="CAY13"/>
      <c r="CAZ13"/>
      <c r="CBA13"/>
      <c r="CBB13"/>
      <c r="CBC13"/>
      <c r="CBD13"/>
      <c r="CBE13"/>
      <c r="CBF13"/>
      <c r="CBG13"/>
      <c r="CBH13"/>
      <c r="CBI13"/>
      <c r="CBJ13"/>
      <c r="CBK13"/>
      <c r="CBL13"/>
      <c r="CBM13"/>
      <c r="CBN13"/>
      <c r="CBO13"/>
      <c r="CBP13"/>
      <c r="CBQ13"/>
      <c r="CBR13"/>
      <c r="CBS13"/>
      <c r="CBT13"/>
      <c r="CBU13"/>
      <c r="CBV13"/>
      <c r="CBW13"/>
      <c r="CBX13"/>
      <c r="CBY13"/>
      <c r="CBZ13"/>
      <c r="CCA13"/>
      <c r="CCB13"/>
      <c r="CCC13"/>
      <c r="CCD13"/>
      <c r="CCE13"/>
      <c r="CCF13"/>
      <c r="CCG13"/>
      <c r="CCH13"/>
      <c r="CCI13"/>
      <c r="CCJ13"/>
      <c r="CCK13"/>
      <c r="CCL13"/>
      <c r="CCM13"/>
      <c r="CCN13"/>
      <c r="CCO13"/>
      <c r="CCP13"/>
      <c r="CCQ13"/>
      <c r="CCR13"/>
      <c r="CCS13"/>
      <c r="CCT13"/>
      <c r="CCU13"/>
      <c r="CCV13"/>
      <c r="CCW13"/>
      <c r="CCX13"/>
      <c r="CCY13"/>
      <c r="CCZ13"/>
      <c r="CDA13"/>
      <c r="CDB13"/>
      <c r="CDC13"/>
      <c r="CDD13"/>
      <c r="CDE13"/>
      <c r="CDF13"/>
      <c r="CDG13"/>
      <c r="CDH13"/>
      <c r="CDI13"/>
      <c r="CDJ13"/>
      <c r="CDK13"/>
      <c r="CDL13"/>
      <c r="CDM13"/>
      <c r="CDN13"/>
      <c r="CDO13"/>
      <c r="CDP13"/>
      <c r="CDQ13"/>
      <c r="CDR13"/>
      <c r="CDS13"/>
      <c r="CDT13"/>
      <c r="CDU13"/>
      <c r="CDV13"/>
      <c r="CDW13"/>
      <c r="CDX13"/>
      <c r="CDY13"/>
      <c r="CDZ13"/>
      <c r="CEA13"/>
      <c r="CEB13"/>
      <c r="CEC13"/>
      <c r="CED13"/>
      <c r="CEE13"/>
      <c r="CEF13"/>
      <c r="CEG13"/>
      <c r="CEH13"/>
      <c r="CEI13"/>
      <c r="CEJ13"/>
      <c r="CEK13"/>
      <c r="CEL13"/>
      <c r="CEM13"/>
      <c r="CEN13"/>
      <c r="CEO13"/>
      <c r="CEP13"/>
      <c r="CEQ13"/>
      <c r="CER13"/>
      <c r="CES13"/>
      <c r="CET13"/>
      <c r="CEU13"/>
      <c r="CEV13"/>
      <c r="CEW13"/>
      <c r="CEX13"/>
      <c r="CEY13"/>
      <c r="CEZ13"/>
      <c r="CFA13"/>
      <c r="CFB13"/>
      <c r="CFC13"/>
      <c r="CFD13"/>
      <c r="CFE13"/>
      <c r="CFF13"/>
      <c r="CFG13"/>
      <c r="CFH13"/>
      <c r="CFI13"/>
      <c r="CFJ13"/>
      <c r="CFK13"/>
      <c r="CFL13"/>
      <c r="CFM13"/>
      <c r="CFN13"/>
      <c r="CFO13"/>
      <c r="CFP13"/>
      <c r="CFQ13"/>
      <c r="CFR13"/>
      <c r="CFS13"/>
      <c r="CFT13"/>
      <c r="CFU13"/>
      <c r="CFV13"/>
      <c r="CFW13"/>
      <c r="CFX13"/>
      <c r="CFY13"/>
      <c r="CFZ13"/>
      <c r="CGA13"/>
      <c r="CGB13"/>
      <c r="CGC13"/>
      <c r="CGD13"/>
      <c r="CGE13"/>
      <c r="CGF13"/>
      <c r="CGG13"/>
      <c r="CGH13"/>
      <c r="CGI13"/>
      <c r="CGJ13"/>
      <c r="CGK13"/>
      <c r="CGL13"/>
      <c r="CGM13"/>
      <c r="CGN13"/>
      <c r="CGO13"/>
      <c r="CGP13"/>
      <c r="CGQ13"/>
      <c r="CGR13"/>
      <c r="CGS13"/>
      <c r="CGT13"/>
      <c r="CGU13"/>
      <c r="CGV13"/>
      <c r="CGW13"/>
      <c r="CGX13"/>
      <c r="CGY13"/>
      <c r="CGZ13"/>
      <c r="CHA13"/>
      <c r="CHB13"/>
      <c r="CHC13"/>
      <c r="CHD13"/>
      <c r="CHE13"/>
      <c r="CHF13"/>
      <c r="CHG13"/>
      <c r="CHH13"/>
      <c r="CHI13"/>
      <c r="CHJ13"/>
      <c r="CHK13"/>
      <c r="CHL13"/>
      <c r="CHM13"/>
      <c r="CHN13"/>
      <c r="CHO13"/>
      <c r="CHP13"/>
      <c r="CHQ13"/>
      <c r="CHR13"/>
      <c r="CHS13"/>
      <c r="CHT13"/>
      <c r="CHU13"/>
      <c r="CHV13"/>
      <c r="CHW13"/>
      <c r="CHX13"/>
      <c r="CHY13"/>
      <c r="CHZ13"/>
      <c r="CIA13"/>
      <c r="CIB13"/>
    </row>
    <row r="14" spans="1:2264" ht="12.75" x14ac:dyDescent="0.2">
      <c r="A14" s="154">
        <f>INDEX('Raw Data'!$H$4:$H$53,MATCH('4.User ratings in week 4'!B14,'Raw Data'!$G$4:$G$53,0))</f>
        <v>2.64</v>
      </c>
      <c r="B14" s="125">
        <v>17</v>
      </c>
      <c r="C14" s="125" t="s">
        <v>13</v>
      </c>
      <c r="D14" s="121"/>
      <c r="E14" s="49" t="s">
        <v>46</v>
      </c>
      <c r="F14" s="54">
        <f>SUM(F11:F13)</f>
        <v>1</v>
      </c>
      <c r="H14" s="55"/>
      <c r="L14"/>
      <c r="N14" s="195"/>
      <c r="O14" s="195"/>
      <c r="P14" s="195"/>
      <c r="Q14" s="195"/>
      <c r="R14" s="195"/>
      <c r="S14" s="195"/>
      <c r="T14" s="195"/>
      <c r="U14" s="195"/>
      <c r="V14" s="195"/>
      <c r="W14" s="55"/>
      <c r="Y14" s="119"/>
      <c r="Z14" s="119"/>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c r="AVF14"/>
      <c r="AVG14"/>
      <c r="AVH14"/>
      <c r="AVI14"/>
      <c r="AVJ14"/>
      <c r="AVK14"/>
      <c r="AVL14"/>
      <c r="AVM14"/>
      <c r="AVN14"/>
      <c r="AVO14"/>
      <c r="AVP14"/>
      <c r="AVQ14"/>
      <c r="AVR14"/>
      <c r="AVS14"/>
      <c r="AVT14"/>
      <c r="AVU14"/>
      <c r="AVV14"/>
      <c r="AVW14"/>
      <c r="AVX14"/>
      <c r="AVY14"/>
      <c r="AVZ14"/>
      <c r="AWA14"/>
      <c r="AWB14"/>
      <c r="AWC14"/>
      <c r="AWD14"/>
      <c r="AWE14"/>
      <c r="AWF14"/>
      <c r="AWG14"/>
      <c r="AWH14"/>
      <c r="AWI14"/>
      <c r="AWJ14"/>
      <c r="AWK14"/>
      <c r="AWL14"/>
      <c r="AWM14"/>
      <c r="AWN14"/>
      <c r="AWO14"/>
      <c r="AWP14"/>
      <c r="AWQ14"/>
      <c r="AWR14"/>
      <c r="AWS14"/>
      <c r="AWT14"/>
      <c r="AWU14"/>
      <c r="AWV14"/>
      <c r="AWW14"/>
      <c r="AWX14"/>
      <c r="AWY14"/>
      <c r="AWZ14"/>
      <c r="AXA14"/>
      <c r="AXB14"/>
      <c r="AXC14"/>
      <c r="AXD14"/>
      <c r="AXE14"/>
      <c r="AXF14"/>
      <c r="AXG14"/>
      <c r="AXH14"/>
      <c r="AXI14"/>
      <c r="AXJ14"/>
      <c r="AXK14"/>
      <c r="AXL14"/>
      <c r="AXM14"/>
      <c r="AXN14"/>
      <c r="AXO14"/>
      <c r="AXP14"/>
      <c r="AXQ14"/>
      <c r="AXR14"/>
      <c r="AXS14"/>
      <c r="AXT14"/>
      <c r="AXU14"/>
      <c r="AXV14"/>
      <c r="AXW14"/>
      <c r="AXX14"/>
      <c r="AXY14"/>
      <c r="AXZ14"/>
      <c r="AYA14"/>
      <c r="AYB14"/>
      <c r="AYC14"/>
      <c r="AYD14"/>
      <c r="AYE14"/>
      <c r="AYF14"/>
      <c r="AYG14"/>
      <c r="AYH14"/>
      <c r="AYI14"/>
      <c r="AYJ14"/>
      <c r="AYK14"/>
      <c r="AYL14"/>
      <c r="AYM14"/>
      <c r="AYN14"/>
      <c r="AYO14"/>
      <c r="AYP14"/>
      <c r="AYQ14"/>
      <c r="AYR14"/>
      <c r="AYS14"/>
      <c r="AYT14"/>
      <c r="AYU14"/>
      <c r="AYV14"/>
      <c r="AYW14"/>
      <c r="AYX14"/>
      <c r="AYY14"/>
      <c r="AYZ14"/>
      <c r="AZA14"/>
      <c r="AZB14"/>
      <c r="AZC14"/>
      <c r="AZD14"/>
      <c r="AZE14"/>
      <c r="AZF14"/>
      <c r="AZG14"/>
      <c r="AZH14"/>
      <c r="AZI14"/>
      <c r="AZJ14"/>
      <c r="AZK14"/>
      <c r="AZL14"/>
      <c r="AZM14"/>
      <c r="AZN14"/>
      <c r="AZO14"/>
      <c r="AZP14"/>
      <c r="AZQ14"/>
      <c r="AZR14"/>
      <c r="AZS14"/>
      <c r="AZT14"/>
      <c r="AZU14"/>
      <c r="AZV14"/>
      <c r="AZW14"/>
      <c r="AZX14"/>
      <c r="AZY14"/>
      <c r="AZZ14"/>
      <c r="BAA14"/>
      <c r="BAB14"/>
      <c r="BAC14"/>
      <c r="BAD14"/>
      <c r="BAE14"/>
      <c r="BAF14"/>
      <c r="BAG14"/>
      <c r="BAH14"/>
      <c r="BAI14"/>
      <c r="BAJ14"/>
      <c r="BAK14"/>
      <c r="BAL14"/>
      <c r="BAM14"/>
      <c r="BAN14"/>
      <c r="BAO14"/>
      <c r="BAP14"/>
      <c r="BAQ14"/>
      <c r="BAR14"/>
      <c r="BAS14"/>
      <c r="BAT14"/>
      <c r="BAU14"/>
      <c r="BAV14"/>
      <c r="BAW14"/>
      <c r="BAX14"/>
      <c r="BAY14"/>
      <c r="BAZ14"/>
      <c r="BBA14"/>
      <c r="BBB14"/>
      <c r="BBC14"/>
      <c r="BBD14"/>
      <c r="BBE14"/>
      <c r="BBF14"/>
      <c r="BBG14"/>
      <c r="BBH14"/>
      <c r="BBI14"/>
      <c r="BBJ14"/>
      <c r="BBK14"/>
      <c r="BBL14"/>
      <c r="BBM14"/>
      <c r="BBN14"/>
      <c r="BBO14"/>
      <c r="BBP14"/>
      <c r="BBQ14"/>
      <c r="BBR14"/>
      <c r="BBS14"/>
      <c r="BBT14"/>
      <c r="BBU14"/>
      <c r="BBV14"/>
      <c r="BBW14"/>
      <c r="BBX14"/>
      <c r="BBY14"/>
      <c r="BBZ14"/>
      <c r="BCA14"/>
      <c r="BCB14"/>
      <c r="BCC14"/>
      <c r="BCD14"/>
      <c r="BCE14"/>
      <c r="BCF14"/>
      <c r="BCG14"/>
      <c r="BCH14"/>
      <c r="BCI14"/>
      <c r="BCJ14"/>
      <c r="BCK14"/>
      <c r="BCL14"/>
      <c r="BCM14"/>
      <c r="BCN14"/>
      <c r="BCO14"/>
      <c r="BCP14"/>
      <c r="BCQ14"/>
      <c r="BCR14"/>
      <c r="BCS14"/>
      <c r="BCT14"/>
      <c r="BCU14"/>
      <c r="BCV14"/>
      <c r="BCW14"/>
      <c r="BCX14"/>
      <c r="BCY14"/>
      <c r="BCZ14"/>
      <c r="BDA14"/>
      <c r="BDB14"/>
      <c r="BDC14"/>
      <c r="BDD14"/>
      <c r="BDE14"/>
      <c r="BDF14"/>
      <c r="BDG14"/>
      <c r="BDH14"/>
      <c r="BDI14"/>
      <c r="BDJ14"/>
      <c r="BDK14"/>
      <c r="BDL14"/>
      <c r="BDM14"/>
      <c r="BDN14"/>
      <c r="BDO14"/>
      <c r="BDP14"/>
      <c r="BDQ14"/>
      <c r="BDR14"/>
      <c r="BDS14"/>
      <c r="BDT14"/>
      <c r="BDU14"/>
      <c r="BDV14"/>
      <c r="BDW14"/>
      <c r="BDX14"/>
      <c r="BDY14"/>
      <c r="BDZ14"/>
      <c r="BEA14"/>
      <c r="BEB14"/>
      <c r="BEC14"/>
      <c r="BED14"/>
      <c r="BEE14"/>
      <c r="BEF14"/>
      <c r="BEG14"/>
      <c r="BEH14"/>
      <c r="BEI14"/>
      <c r="BEJ14"/>
      <c r="BEK14"/>
      <c r="BEL14"/>
      <c r="BEM14"/>
      <c r="BEN14"/>
      <c r="BEO14"/>
      <c r="BEP14"/>
      <c r="BEQ14"/>
      <c r="BER14"/>
      <c r="BES14"/>
      <c r="BET14"/>
      <c r="BEU14"/>
      <c r="BEV14"/>
      <c r="BEW14"/>
      <c r="BEX14"/>
      <c r="BEY14"/>
      <c r="BEZ14"/>
      <c r="BFA14"/>
      <c r="BFB14"/>
      <c r="BFC14"/>
      <c r="BFD14"/>
      <c r="BFE14"/>
      <c r="BFF14"/>
      <c r="BFG14"/>
      <c r="BFH14"/>
      <c r="BFI14"/>
      <c r="BFJ14"/>
      <c r="BFK14"/>
      <c r="BFL14"/>
      <c r="BFM14"/>
      <c r="BFN14"/>
      <c r="BFO14"/>
      <c r="BFP14"/>
      <c r="BFQ14"/>
      <c r="BFR14"/>
      <c r="BFS14"/>
      <c r="BFT14"/>
      <c r="BFU14"/>
      <c r="BFV14"/>
      <c r="BFW14"/>
      <c r="BFX14"/>
      <c r="BFY14"/>
      <c r="BFZ14"/>
      <c r="BGA14"/>
      <c r="BGB14"/>
      <c r="BGC14"/>
      <c r="BGD14"/>
      <c r="BGE14"/>
      <c r="BGF14"/>
      <c r="BGG14"/>
      <c r="BGH14"/>
      <c r="BGI14"/>
      <c r="BGJ14"/>
      <c r="BGK14"/>
      <c r="BGL14"/>
      <c r="BGM14"/>
      <c r="BGN14"/>
      <c r="BGO14"/>
      <c r="BGP14"/>
      <c r="BGQ14"/>
      <c r="BGR14"/>
      <c r="BGS14"/>
      <c r="BGT14"/>
      <c r="BGU14"/>
      <c r="BGV14"/>
      <c r="BGW14"/>
      <c r="BGX14"/>
      <c r="BGY14"/>
      <c r="BGZ14"/>
      <c r="BHA14"/>
      <c r="BHB14"/>
      <c r="BHC14"/>
      <c r="BHD14"/>
      <c r="BHE14"/>
      <c r="BHF14"/>
      <c r="BHG14"/>
      <c r="BHH14"/>
      <c r="BHI14"/>
      <c r="BHJ14"/>
      <c r="BHK14"/>
      <c r="BHL14"/>
      <c r="BHM14"/>
      <c r="BHN14"/>
      <c r="BHO14"/>
      <c r="BHP14"/>
      <c r="BHQ14"/>
      <c r="BHR14"/>
      <c r="BHS14"/>
      <c r="BHT14"/>
      <c r="BHU14"/>
      <c r="BHV14"/>
      <c r="BHW14"/>
      <c r="BHX14"/>
      <c r="BHY14"/>
      <c r="BHZ14"/>
      <c r="BIA14"/>
      <c r="BIB14"/>
      <c r="BIC14"/>
      <c r="BID14"/>
      <c r="BIE14"/>
      <c r="BIF14"/>
      <c r="BIG14"/>
      <c r="BIH14"/>
      <c r="BII14"/>
      <c r="BIJ14"/>
      <c r="BIK14"/>
      <c r="BIL14"/>
      <c r="BIM14"/>
      <c r="BIN14"/>
      <c r="BIO14"/>
      <c r="BIP14"/>
      <c r="BIQ14"/>
      <c r="BIR14"/>
      <c r="BIS14"/>
      <c r="BIT14"/>
      <c r="BIU14"/>
      <c r="BIV14"/>
      <c r="BIW14"/>
      <c r="BIX14"/>
      <c r="BIY14"/>
      <c r="BIZ14"/>
      <c r="BJA14"/>
      <c r="BJB14"/>
      <c r="BJC14"/>
      <c r="BJD14"/>
      <c r="BJE14"/>
      <c r="BJF14"/>
      <c r="BJG14"/>
      <c r="BJH14"/>
      <c r="BJI14"/>
      <c r="BJJ14"/>
      <c r="BJK14"/>
      <c r="BJL14"/>
      <c r="BJM14"/>
      <c r="BJN14"/>
      <c r="BJO14"/>
      <c r="BJP14"/>
      <c r="BJQ14"/>
      <c r="BJR14"/>
      <c r="BJS14"/>
      <c r="BJT14"/>
      <c r="BJU14"/>
      <c r="BJV14"/>
      <c r="BJW14"/>
      <c r="BJX14"/>
      <c r="BJY14"/>
      <c r="BJZ14"/>
      <c r="BKA14"/>
      <c r="BKB14"/>
      <c r="BKC14"/>
      <c r="BKD14"/>
      <c r="BKE14"/>
      <c r="BKF14"/>
      <c r="BKG14"/>
      <c r="BKH14"/>
      <c r="BKI14"/>
      <c r="BKJ14"/>
      <c r="BKK14"/>
      <c r="BKL14"/>
      <c r="BKM14"/>
      <c r="BKN14"/>
      <c r="BKO14"/>
      <c r="BKP14"/>
      <c r="BKQ14"/>
      <c r="BKR14"/>
      <c r="BKS14"/>
      <c r="BKT14"/>
      <c r="BKU14"/>
      <c r="BKV14"/>
      <c r="BKW14"/>
      <c r="BKX14"/>
      <c r="BKY14"/>
      <c r="BKZ14"/>
      <c r="BLA14"/>
      <c r="BLB14"/>
      <c r="BLC14"/>
      <c r="BLD14"/>
      <c r="BLE14"/>
      <c r="BLF14"/>
      <c r="BLG14"/>
      <c r="BLH14"/>
      <c r="BLI14"/>
      <c r="BLJ14"/>
      <c r="BLK14"/>
      <c r="BLL14"/>
      <c r="BLM14"/>
      <c r="BLN14"/>
      <c r="BLO14"/>
      <c r="BLP14"/>
      <c r="BLQ14"/>
      <c r="BLR14"/>
      <c r="BLS14"/>
      <c r="BLT14"/>
      <c r="BLU14"/>
      <c r="BLV14"/>
      <c r="BLW14"/>
      <c r="BLX14"/>
      <c r="BLY14"/>
      <c r="BLZ14"/>
      <c r="BMA14"/>
      <c r="BMB14"/>
      <c r="BMC14"/>
      <c r="BMD14"/>
      <c r="BME14"/>
      <c r="BMF14"/>
      <c r="BMG14"/>
      <c r="BMH14"/>
      <c r="BMI14"/>
      <c r="BMJ14"/>
      <c r="BMK14"/>
      <c r="BML14"/>
      <c r="BMM14"/>
      <c r="BMN14"/>
      <c r="BMO14"/>
      <c r="BMP14"/>
      <c r="BMQ14"/>
      <c r="BMR14"/>
      <c r="BMS14"/>
      <c r="BMT14"/>
      <c r="BMU14"/>
      <c r="BMV14"/>
      <c r="BMW14"/>
      <c r="BMX14"/>
      <c r="BMY14"/>
      <c r="BMZ14"/>
      <c r="BNA14"/>
      <c r="BNB14"/>
      <c r="BNC14"/>
      <c r="BND14"/>
      <c r="BNE14"/>
      <c r="BNF14"/>
      <c r="BNG14"/>
      <c r="BNH14"/>
      <c r="BNI14"/>
      <c r="BNJ14"/>
      <c r="BNK14"/>
      <c r="BNL14"/>
      <c r="BNM14"/>
      <c r="BNN14"/>
      <c r="BNO14"/>
      <c r="BNP14"/>
      <c r="BNQ14"/>
      <c r="BNR14"/>
      <c r="BNS14"/>
      <c r="BNT14"/>
      <c r="BNU14"/>
      <c r="BNV14"/>
      <c r="BNW14"/>
      <c r="BNX14"/>
      <c r="BNY14"/>
      <c r="BNZ14"/>
      <c r="BOA14"/>
      <c r="BOB14"/>
      <c r="BOC14"/>
      <c r="BOD14"/>
      <c r="BOE14"/>
      <c r="BOF14"/>
      <c r="BOG14"/>
      <c r="BOH14"/>
      <c r="BOI14"/>
      <c r="BOJ14"/>
      <c r="BOK14"/>
      <c r="BOL14"/>
      <c r="BOM14"/>
      <c r="BON14"/>
      <c r="BOO14"/>
      <c r="BOP14"/>
      <c r="BOQ14"/>
      <c r="BOR14"/>
      <c r="BOS14"/>
      <c r="BOT14"/>
      <c r="BOU14"/>
      <c r="BOV14"/>
      <c r="BOW14"/>
      <c r="BOX14"/>
      <c r="BOY14"/>
      <c r="BOZ14"/>
      <c r="BPA14"/>
      <c r="BPB14"/>
      <c r="BPC14"/>
      <c r="BPD14"/>
      <c r="BPE14"/>
      <c r="BPF14"/>
      <c r="BPG14"/>
      <c r="BPH14"/>
      <c r="BPI14"/>
      <c r="BPJ14"/>
      <c r="BPK14"/>
      <c r="BPL14"/>
      <c r="BPM14"/>
      <c r="BPN14"/>
      <c r="BPO14"/>
      <c r="BPP14"/>
      <c r="BPQ14"/>
      <c r="BPR14"/>
      <c r="BPS14"/>
      <c r="BPT14"/>
      <c r="BPU14"/>
      <c r="BPV14"/>
      <c r="BPW14"/>
      <c r="BPX14"/>
      <c r="BPY14"/>
      <c r="BPZ14"/>
      <c r="BQA14"/>
      <c r="BQB14"/>
      <c r="BQC14"/>
      <c r="BQD14"/>
      <c r="BQE14"/>
      <c r="BQF14"/>
      <c r="BQG14"/>
      <c r="BQH14"/>
      <c r="BQI14"/>
      <c r="BQJ14"/>
      <c r="BQK14"/>
      <c r="BQL14"/>
      <c r="BQM14"/>
      <c r="BQN14"/>
      <c r="BQO14"/>
      <c r="BQP14"/>
      <c r="BQQ14"/>
      <c r="BQR14"/>
      <c r="BQS14"/>
      <c r="BQT14"/>
      <c r="BQU14"/>
      <c r="BQV14"/>
      <c r="BQW14"/>
      <c r="BQX14"/>
      <c r="BQY14"/>
      <c r="BQZ14"/>
      <c r="BRA14"/>
      <c r="BRB14"/>
      <c r="BRC14"/>
      <c r="BRD14"/>
      <c r="BRE14"/>
      <c r="BRF14"/>
      <c r="BRG14"/>
      <c r="BRH14"/>
      <c r="BRI14"/>
      <c r="BRJ14"/>
      <c r="BRK14"/>
      <c r="BRL14"/>
      <c r="BRM14"/>
      <c r="BRN14"/>
      <c r="BRO14"/>
      <c r="BRP14"/>
      <c r="BRQ14"/>
      <c r="BRR14"/>
      <c r="BRS14"/>
      <c r="BRT14"/>
      <c r="BRU14"/>
      <c r="BRV14"/>
      <c r="BRW14"/>
      <c r="BRX14"/>
      <c r="BRY14"/>
      <c r="BRZ14"/>
      <c r="BSA14"/>
      <c r="BSB14"/>
      <c r="BSC14"/>
      <c r="BSD14"/>
      <c r="BSE14"/>
      <c r="BSF14"/>
      <c r="BSG14"/>
      <c r="BSH14"/>
      <c r="BSI14"/>
      <c r="BSJ14"/>
      <c r="BSK14"/>
      <c r="BSL14"/>
      <c r="BSM14"/>
      <c r="BSN14"/>
      <c r="BSO14"/>
      <c r="BSP14"/>
      <c r="BSQ14"/>
      <c r="BSR14"/>
      <c r="BSS14"/>
      <c r="BST14"/>
      <c r="BSU14"/>
      <c r="BSV14"/>
      <c r="BSW14"/>
      <c r="BSX14"/>
      <c r="BSY14"/>
      <c r="BSZ14"/>
      <c r="BTA14"/>
      <c r="BTB14"/>
      <c r="BTC14"/>
      <c r="BTD14"/>
      <c r="BTE14"/>
      <c r="BTF14"/>
      <c r="BTG14"/>
      <c r="BTH14"/>
      <c r="BTI14"/>
      <c r="BTJ14"/>
      <c r="BTK14"/>
      <c r="BTL14"/>
      <c r="BTM14"/>
      <c r="BTN14"/>
      <c r="BTO14"/>
      <c r="BTP14"/>
      <c r="BTQ14"/>
      <c r="BTR14"/>
      <c r="BTS14"/>
      <c r="BTT14"/>
      <c r="BTU14"/>
      <c r="BTV14"/>
      <c r="BTW14"/>
      <c r="BTX14"/>
      <c r="BTY14"/>
      <c r="BTZ14"/>
      <c r="BUA14"/>
      <c r="BUB14"/>
      <c r="BUC14"/>
      <c r="BUD14"/>
      <c r="BUE14"/>
      <c r="BUF14"/>
      <c r="BUG14"/>
      <c r="BUH14"/>
      <c r="BUI14"/>
      <c r="BUJ14"/>
      <c r="BUK14"/>
      <c r="BUL14"/>
      <c r="BUM14"/>
      <c r="BUN14"/>
      <c r="BUO14"/>
      <c r="BUP14"/>
      <c r="BUQ14"/>
      <c r="BUR14"/>
      <c r="BUS14"/>
      <c r="BUT14"/>
      <c r="BUU14"/>
      <c r="BUV14"/>
      <c r="BUW14"/>
      <c r="BUX14"/>
      <c r="BUY14"/>
      <c r="BUZ14"/>
      <c r="BVA14"/>
      <c r="BVB14"/>
      <c r="BVC14"/>
      <c r="BVD14"/>
      <c r="BVE14"/>
      <c r="BVF14"/>
      <c r="BVG14"/>
      <c r="BVH14"/>
      <c r="BVI14"/>
      <c r="BVJ14"/>
      <c r="BVK14"/>
      <c r="BVL14"/>
      <c r="BVM14"/>
      <c r="BVN14"/>
      <c r="BVO14"/>
      <c r="BVP14"/>
      <c r="BVQ14"/>
      <c r="BVR14"/>
      <c r="BVS14"/>
      <c r="BVT14"/>
      <c r="BVU14"/>
      <c r="BVV14"/>
      <c r="BVW14"/>
      <c r="BVX14"/>
      <c r="BVY14"/>
      <c r="BVZ14"/>
      <c r="BWA14"/>
      <c r="BWB14"/>
      <c r="BWC14"/>
      <c r="BWD14"/>
      <c r="BWE14"/>
      <c r="BWF14"/>
      <c r="BWG14"/>
      <c r="BWH14"/>
      <c r="BWI14"/>
      <c r="BWJ14"/>
      <c r="BWK14"/>
      <c r="BWL14"/>
      <c r="BWM14"/>
      <c r="BWN14"/>
      <c r="BWO14"/>
      <c r="BWP14"/>
      <c r="BWQ14"/>
      <c r="BWR14"/>
      <c r="BWS14"/>
      <c r="BWT14"/>
      <c r="BWU14"/>
      <c r="BWV14"/>
      <c r="BWW14"/>
      <c r="BWX14"/>
      <c r="BWY14"/>
      <c r="BWZ14"/>
      <c r="BXA14"/>
      <c r="BXB14"/>
      <c r="BXC14"/>
      <c r="BXD14"/>
      <c r="BXE14"/>
      <c r="BXF14"/>
      <c r="BXG14"/>
      <c r="BXH14"/>
      <c r="BXI14"/>
      <c r="BXJ14"/>
      <c r="BXK14"/>
      <c r="BXL14"/>
      <c r="BXM14"/>
      <c r="BXN14"/>
      <c r="BXO14"/>
      <c r="BXP14"/>
      <c r="BXQ14"/>
      <c r="BXR14"/>
      <c r="BXS14"/>
      <c r="BXT14"/>
      <c r="BXU14"/>
      <c r="BXV14"/>
      <c r="BXW14"/>
      <c r="BXX14"/>
      <c r="BXY14"/>
      <c r="BXZ14"/>
      <c r="BYA14"/>
      <c r="BYB14"/>
      <c r="BYC14"/>
      <c r="BYD14"/>
      <c r="BYE14"/>
      <c r="BYF14"/>
      <c r="BYG14"/>
      <c r="BYH14"/>
      <c r="BYI14"/>
      <c r="BYJ14"/>
      <c r="BYK14"/>
      <c r="BYL14"/>
      <c r="BYM14"/>
      <c r="BYN14"/>
      <c r="BYO14"/>
      <c r="BYP14"/>
      <c r="BYQ14"/>
      <c r="BYR14"/>
      <c r="BYS14"/>
      <c r="BYT14"/>
      <c r="BYU14"/>
      <c r="BYV14"/>
      <c r="BYW14"/>
      <c r="BYX14"/>
      <c r="BYY14"/>
      <c r="BYZ14"/>
      <c r="BZA14"/>
      <c r="BZB14"/>
      <c r="BZC14"/>
      <c r="BZD14"/>
      <c r="BZE14"/>
      <c r="BZF14"/>
      <c r="BZG14"/>
      <c r="BZH14"/>
      <c r="BZI14"/>
      <c r="BZJ14"/>
      <c r="BZK14"/>
      <c r="BZL14"/>
      <c r="BZM14"/>
      <c r="BZN14"/>
      <c r="BZO14"/>
      <c r="BZP14"/>
      <c r="BZQ14"/>
      <c r="BZR14"/>
      <c r="BZS14"/>
      <c r="BZT14"/>
      <c r="BZU14"/>
      <c r="BZV14"/>
      <c r="BZW14"/>
      <c r="BZX14"/>
      <c r="BZY14"/>
      <c r="BZZ14"/>
      <c r="CAA14"/>
      <c r="CAB14"/>
      <c r="CAC14"/>
      <c r="CAD14"/>
      <c r="CAE14"/>
      <c r="CAF14"/>
      <c r="CAG14"/>
      <c r="CAH14"/>
      <c r="CAI14"/>
      <c r="CAJ14"/>
      <c r="CAK14"/>
      <c r="CAL14"/>
      <c r="CAM14"/>
      <c r="CAN14"/>
      <c r="CAO14"/>
      <c r="CAP14"/>
      <c r="CAQ14"/>
      <c r="CAR14"/>
      <c r="CAS14"/>
      <c r="CAT14"/>
      <c r="CAU14"/>
      <c r="CAV14"/>
      <c r="CAW14"/>
      <c r="CAX14"/>
      <c r="CAY14"/>
      <c r="CAZ14"/>
      <c r="CBA14"/>
      <c r="CBB14"/>
      <c r="CBC14"/>
      <c r="CBD14"/>
      <c r="CBE14"/>
      <c r="CBF14"/>
      <c r="CBG14"/>
      <c r="CBH14"/>
      <c r="CBI14"/>
      <c r="CBJ14"/>
      <c r="CBK14"/>
      <c r="CBL14"/>
      <c r="CBM14"/>
      <c r="CBN14"/>
      <c r="CBO14"/>
      <c r="CBP14"/>
      <c r="CBQ14"/>
      <c r="CBR14"/>
      <c r="CBS14"/>
      <c r="CBT14"/>
      <c r="CBU14"/>
      <c r="CBV14"/>
      <c r="CBW14"/>
      <c r="CBX14"/>
      <c r="CBY14"/>
      <c r="CBZ14"/>
      <c r="CCA14"/>
      <c r="CCB14"/>
      <c r="CCC14"/>
      <c r="CCD14"/>
      <c r="CCE14"/>
      <c r="CCF14"/>
      <c r="CCG14"/>
      <c r="CCH14"/>
      <c r="CCI14"/>
      <c r="CCJ14"/>
      <c r="CCK14"/>
      <c r="CCL14"/>
      <c r="CCM14"/>
      <c r="CCN14"/>
      <c r="CCO14"/>
      <c r="CCP14"/>
      <c r="CCQ14"/>
      <c r="CCR14"/>
      <c r="CCS14"/>
      <c r="CCT14"/>
      <c r="CCU14"/>
      <c r="CCV14"/>
      <c r="CCW14"/>
      <c r="CCX14"/>
      <c r="CCY14"/>
      <c r="CCZ14"/>
      <c r="CDA14"/>
      <c r="CDB14"/>
      <c r="CDC14"/>
      <c r="CDD14"/>
      <c r="CDE14"/>
      <c r="CDF14"/>
      <c r="CDG14"/>
      <c r="CDH14"/>
      <c r="CDI14"/>
      <c r="CDJ14"/>
      <c r="CDK14"/>
      <c r="CDL14"/>
      <c r="CDM14"/>
      <c r="CDN14"/>
      <c r="CDO14"/>
      <c r="CDP14"/>
      <c r="CDQ14"/>
      <c r="CDR14"/>
      <c r="CDS14"/>
      <c r="CDT14"/>
      <c r="CDU14"/>
      <c r="CDV14"/>
      <c r="CDW14"/>
      <c r="CDX14"/>
      <c r="CDY14"/>
      <c r="CDZ14"/>
      <c r="CEA14"/>
      <c r="CEB14"/>
      <c r="CEC14"/>
      <c r="CED14"/>
      <c r="CEE14"/>
      <c r="CEF14"/>
      <c r="CEG14"/>
      <c r="CEH14"/>
      <c r="CEI14"/>
      <c r="CEJ14"/>
      <c r="CEK14"/>
      <c r="CEL14"/>
      <c r="CEM14"/>
      <c r="CEN14"/>
      <c r="CEO14"/>
      <c r="CEP14"/>
      <c r="CEQ14"/>
      <c r="CER14"/>
      <c r="CES14"/>
      <c r="CET14"/>
      <c r="CEU14"/>
      <c r="CEV14"/>
      <c r="CEW14"/>
      <c r="CEX14"/>
      <c r="CEY14"/>
      <c r="CEZ14"/>
      <c r="CFA14"/>
      <c r="CFB14"/>
      <c r="CFC14"/>
      <c r="CFD14"/>
      <c r="CFE14"/>
      <c r="CFF14"/>
      <c r="CFG14"/>
      <c r="CFH14"/>
      <c r="CFI14"/>
      <c r="CFJ14"/>
      <c r="CFK14"/>
      <c r="CFL14"/>
      <c r="CFM14"/>
      <c r="CFN14"/>
      <c r="CFO14"/>
      <c r="CFP14"/>
      <c r="CFQ14"/>
      <c r="CFR14"/>
      <c r="CFS14"/>
      <c r="CFT14"/>
      <c r="CFU14"/>
      <c r="CFV14"/>
      <c r="CFW14"/>
      <c r="CFX14"/>
      <c r="CFY14"/>
      <c r="CFZ14"/>
      <c r="CGA14"/>
      <c r="CGB14"/>
      <c r="CGC14"/>
      <c r="CGD14"/>
      <c r="CGE14"/>
      <c r="CGF14"/>
      <c r="CGG14"/>
      <c r="CGH14"/>
      <c r="CGI14"/>
      <c r="CGJ14"/>
      <c r="CGK14"/>
      <c r="CGL14"/>
      <c r="CGM14"/>
      <c r="CGN14"/>
      <c r="CGO14"/>
      <c r="CGP14"/>
      <c r="CGQ14"/>
      <c r="CGR14"/>
      <c r="CGS14"/>
      <c r="CGT14"/>
      <c r="CGU14"/>
      <c r="CGV14"/>
      <c r="CGW14"/>
      <c r="CGX14"/>
      <c r="CGY14"/>
      <c r="CGZ14"/>
      <c r="CHA14"/>
      <c r="CHB14"/>
      <c r="CHC14"/>
      <c r="CHD14"/>
      <c r="CHE14"/>
      <c r="CHF14"/>
      <c r="CHG14"/>
      <c r="CHH14"/>
      <c r="CHI14"/>
      <c r="CHJ14"/>
      <c r="CHK14"/>
      <c r="CHL14"/>
      <c r="CHM14"/>
      <c r="CHN14"/>
      <c r="CHO14"/>
      <c r="CHP14"/>
      <c r="CHQ14"/>
      <c r="CHR14"/>
      <c r="CHS14"/>
      <c r="CHT14"/>
      <c r="CHU14"/>
      <c r="CHV14"/>
      <c r="CHW14"/>
      <c r="CHX14"/>
      <c r="CHY14"/>
      <c r="CHZ14"/>
      <c r="CIA14"/>
      <c r="CIB14"/>
    </row>
    <row r="15" spans="1:2264" ht="12.75" x14ac:dyDescent="0.2">
      <c r="A15" s="154">
        <f>INDEX('Raw Data'!$H$4:$H$53,MATCH('4.User ratings in week 4'!B15,'Raw Data'!$G$4:$G$53,0))</f>
        <v>2.64</v>
      </c>
      <c r="B15" s="125">
        <v>17</v>
      </c>
      <c r="C15" s="125">
        <v>2</v>
      </c>
      <c r="D15" s="121"/>
      <c r="H15" s="55"/>
      <c r="L15"/>
      <c r="N15" s="195"/>
      <c r="O15" s="195"/>
      <c r="P15" s="195"/>
      <c r="Q15" s="195"/>
      <c r="R15" s="195"/>
      <c r="S15" s="195"/>
      <c r="T15" s="195"/>
      <c r="U15" s="195"/>
      <c r="V15" s="195"/>
      <c r="W15" s="55"/>
      <c r="Y15" s="119"/>
      <c r="Z15" s="119"/>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row>
    <row r="16" spans="1:2264" ht="15.75" customHeight="1" x14ac:dyDescent="0.2">
      <c r="A16" s="154">
        <f>INDEX('Raw Data'!$H$4:$H$53,MATCH('4.User ratings in week 4'!B16,'Raw Data'!$G$4:$G$53,0))</f>
        <v>2.2000000000000002</v>
      </c>
      <c r="B16" s="125">
        <v>49</v>
      </c>
      <c r="C16" s="125" t="s">
        <v>13</v>
      </c>
      <c r="D16" s="121"/>
      <c r="E16" s="118" t="s">
        <v>97</v>
      </c>
      <c r="F16" s="2"/>
      <c r="H16" s="55"/>
      <c r="K16"/>
      <c r="L16"/>
      <c r="M16" s="22"/>
      <c r="N16" s="195"/>
      <c r="O16" s="195"/>
      <c r="P16" s="195"/>
      <c r="Q16" s="195"/>
      <c r="R16" s="195"/>
      <c r="S16" s="195"/>
      <c r="T16" s="195"/>
      <c r="U16" s="195"/>
      <c r="V16" s="195"/>
      <c r="W16" s="55"/>
      <c r="Y16" s="119"/>
      <c r="Z16" s="119"/>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c r="AVC16"/>
      <c r="AVD16"/>
      <c r="AVE16"/>
      <c r="AVF16"/>
      <c r="AVG16"/>
      <c r="AVH16"/>
      <c r="AVI16"/>
      <c r="AVJ16"/>
      <c r="AVK16"/>
      <c r="AVL16"/>
      <c r="AVM16"/>
      <c r="AVN16"/>
      <c r="AVO16"/>
      <c r="AVP16"/>
      <c r="AVQ16"/>
      <c r="AVR16"/>
      <c r="AVS16"/>
      <c r="AVT16"/>
      <c r="AVU16"/>
      <c r="AVV16"/>
      <c r="AVW16"/>
      <c r="AVX16"/>
      <c r="AVY16"/>
      <c r="AVZ16"/>
      <c r="AWA16"/>
      <c r="AWB16"/>
      <c r="AWC16"/>
      <c r="AWD16"/>
      <c r="AWE16"/>
      <c r="AWF16"/>
      <c r="AWG16"/>
      <c r="AWH16"/>
      <c r="AWI16"/>
      <c r="AWJ16"/>
      <c r="AWK16"/>
      <c r="AWL16"/>
      <c r="AWM16"/>
      <c r="AWN16"/>
      <c r="AWO16"/>
      <c r="AWP16"/>
      <c r="AWQ16"/>
      <c r="AWR16"/>
      <c r="AWS16"/>
      <c r="AWT16"/>
      <c r="AWU16"/>
      <c r="AWV16"/>
      <c r="AWW16"/>
      <c r="AWX16"/>
      <c r="AWY16"/>
      <c r="AWZ16"/>
      <c r="AXA16"/>
      <c r="AXB16"/>
      <c r="AXC16"/>
      <c r="AXD16"/>
      <c r="AXE16"/>
      <c r="AXF16"/>
      <c r="AXG16"/>
      <c r="AXH16"/>
      <c r="AXI16"/>
      <c r="AXJ16"/>
      <c r="AXK16"/>
      <c r="AXL16"/>
      <c r="AXM16"/>
      <c r="AXN16"/>
      <c r="AXO16"/>
      <c r="AXP16"/>
      <c r="AXQ16"/>
      <c r="AXR16"/>
      <c r="AXS16"/>
      <c r="AXT16"/>
      <c r="AXU16"/>
      <c r="AXV16"/>
      <c r="AXW16"/>
      <c r="AXX16"/>
      <c r="AXY16"/>
      <c r="AXZ16"/>
      <c r="AYA16"/>
      <c r="AYB16"/>
      <c r="AYC16"/>
      <c r="AYD16"/>
      <c r="AYE16"/>
      <c r="AYF16"/>
      <c r="AYG16"/>
      <c r="AYH16"/>
      <c r="AYI16"/>
      <c r="AYJ16"/>
      <c r="AYK16"/>
      <c r="AYL16"/>
      <c r="AYM16"/>
      <c r="AYN16"/>
      <c r="AYO16"/>
      <c r="AYP16"/>
      <c r="AYQ16"/>
      <c r="AYR16"/>
      <c r="AYS16"/>
      <c r="AYT16"/>
      <c r="AYU16"/>
      <c r="AYV16"/>
      <c r="AYW16"/>
      <c r="AYX16"/>
      <c r="AYY16"/>
      <c r="AYZ16"/>
      <c r="AZA16"/>
      <c r="AZB16"/>
      <c r="AZC16"/>
      <c r="AZD16"/>
      <c r="AZE16"/>
      <c r="AZF16"/>
      <c r="AZG16"/>
      <c r="AZH16"/>
      <c r="AZI16"/>
      <c r="AZJ16"/>
      <c r="AZK16"/>
      <c r="AZL16"/>
      <c r="AZM16"/>
      <c r="AZN16"/>
      <c r="AZO16"/>
      <c r="AZP16"/>
      <c r="AZQ16"/>
      <c r="AZR16"/>
      <c r="AZS16"/>
      <c r="AZT16"/>
      <c r="AZU16"/>
      <c r="AZV16"/>
      <c r="AZW16"/>
      <c r="AZX16"/>
      <c r="AZY16"/>
      <c r="AZZ16"/>
      <c r="BAA16"/>
      <c r="BAB16"/>
      <c r="BAC16"/>
      <c r="BAD16"/>
      <c r="BAE16"/>
      <c r="BAF16"/>
      <c r="BAG16"/>
      <c r="BAH16"/>
      <c r="BAI16"/>
      <c r="BAJ16"/>
      <c r="BAK16"/>
      <c r="BAL16"/>
      <c r="BAM16"/>
      <c r="BAN16"/>
      <c r="BAO16"/>
      <c r="BAP16"/>
      <c r="BAQ16"/>
      <c r="BAR16"/>
      <c r="BAS16"/>
      <c r="BAT16"/>
      <c r="BAU16"/>
      <c r="BAV16"/>
      <c r="BAW16"/>
      <c r="BAX16"/>
      <c r="BAY16"/>
      <c r="BAZ16"/>
      <c r="BBA16"/>
      <c r="BBB16"/>
      <c r="BBC16"/>
      <c r="BBD16"/>
      <c r="BBE16"/>
      <c r="BBF16"/>
      <c r="BBG16"/>
      <c r="BBH16"/>
      <c r="BBI16"/>
      <c r="BBJ16"/>
      <c r="BBK16"/>
      <c r="BBL16"/>
      <c r="BBM16"/>
      <c r="BBN16"/>
      <c r="BBO16"/>
      <c r="BBP16"/>
      <c r="BBQ16"/>
      <c r="BBR16"/>
      <c r="BBS16"/>
      <c r="BBT16"/>
      <c r="BBU16"/>
      <c r="BBV16"/>
      <c r="BBW16"/>
      <c r="BBX16"/>
      <c r="BBY16"/>
      <c r="BBZ16"/>
      <c r="BCA16"/>
      <c r="BCB16"/>
      <c r="BCC16"/>
      <c r="BCD16"/>
      <c r="BCE16"/>
      <c r="BCF16"/>
      <c r="BCG16"/>
      <c r="BCH16"/>
      <c r="BCI16"/>
      <c r="BCJ16"/>
      <c r="BCK16"/>
      <c r="BCL16"/>
      <c r="BCM16"/>
      <c r="BCN16"/>
      <c r="BCO16"/>
      <c r="BCP16"/>
      <c r="BCQ16"/>
      <c r="BCR16"/>
      <c r="BCS16"/>
      <c r="BCT16"/>
      <c r="BCU16"/>
      <c r="BCV16"/>
      <c r="BCW16"/>
      <c r="BCX16"/>
      <c r="BCY16"/>
      <c r="BCZ16"/>
      <c r="BDA16"/>
      <c r="BDB16"/>
      <c r="BDC16"/>
      <c r="BDD16"/>
      <c r="BDE16"/>
      <c r="BDF16"/>
      <c r="BDG16"/>
      <c r="BDH16"/>
      <c r="BDI16"/>
      <c r="BDJ16"/>
      <c r="BDK16"/>
      <c r="BDL16"/>
      <c r="BDM16"/>
      <c r="BDN16"/>
      <c r="BDO16"/>
      <c r="BDP16"/>
      <c r="BDQ16"/>
      <c r="BDR16"/>
      <c r="BDS16"/>
      <c r="BDT16"/>
      <c r="BDU16"/>
      <c r="BDV16"/>
      <c r="BDW16"/>
      <c r="BDX16"/>
      <c r="BDY16"/>
      <c r="BDZ16"/>
      <c r="BEA16"/>
      <c r="BEB16"/>
      <c r="BEC16"/>
      <c r="BED16"/>
      <c r="BEE16"/>
      <c r="BEF16"/>
      <c r="BEG16"/>
      <c r="BEH16"/>
      <c r="BEI16"/>
      <c r="BEJ16"/>
      <c r="BEK16"/>
      <c r="BEL16"/>
      <c r="BEM16"/>
      <c r="BEN16"/>
      <c r="BEO16"/>
      <c r="BEP16"/>
      <c r="BEQ16"/>
      <c r="BER16"/>
      <c r="BES16"/>
      <c r="BET16"/>
      <c r="BEU16"/>
      <c r="BEV16"/>
      <c r="BEW16"/>
      <c r="BEX16"/>
      <c r="BEY16"/>
      <c r="BEZ16"/>
      <c r="BFA16"/>
      <c r="BFB16"/>
      <c r="BFC16"/>
      <c r="BFD16"/>
      <c r="BFE16"/>
      <c r="BFF16"/>
      <c r="BFG16"/>
      <c r="BFH16"/>
      <c r="BFI16"/>
      <c r="BFJ16"/>
      <c r="BFK16"/>
      <c r="BFL16"/>
      <c r="BFM16"/>
      <c r="BFN16"/>
      <c r="BFO16"/>
      <c r="BFP16"/>
      <c r="BFQ16"/>
      <c r="BFR16"/>
      <c r="BFS16"/>
      <c r="BFT16"/>
      <c r="BFU16"/>
      <c r="BFV16"/>
      <c r="BFW16"/>
      <c r="BFX16"/>
      <c r="BFY16"/>
      <c r="BFZ16"/>
      <c r="BGA16"/>
      <c r="BGB16"/>
      <c r="BGC16"/>
      <c r="BGD16"/>
      <c r="BGE16"/>
      <c r="BGF16"/>
      <c r="BGG16"/>
      <c r="BGH16"/>
      <c r="BGI16"/>
      <c r="BGJ16"/>
      <c r="BGK16"/>
      <c r="BGL16"/>
      <c r="BGM16"/>
      <c r="BGN16"/>
      <c r="BGO16"/>
      <c r="BGP16"/>
      <c r="BGQ16"/>
      <c r="BGR16"/>
      <c r="BGS16"/>
      <c r="BGT16"/>
      <c r="BGU16"/>
      <c r="BGV16"/>
      <c r="BGW16"/>
      <c r="BGX16"/>
      <c r="BGY16"/>
      <c r="BGZ16"/>
      <c r="BHA16"/>
      <c r="BHB16"/>
      <c r="BHC16"/>
      <c r="BHD16"/>
      <c r="BHE16"/>
      <c r="BHF16"/>
      <c r="BHG16"/>
      <c r="BHH16"/>
      <c r="BHI16"/>
      <c r="BHJ16"/>
      <c r="BHK16"/>
      <c r="BHL16"/>
      <c r="BHM16"/>
      <c r="BHN16"/>
      <c r="BHO16"/>
      <c r="BHP16"/>
      <c r="BHQ16"/>
      <c r="BHR16"/>
      <c r="BHS16"/>
      <c r="BHT16"/>
      <c r="BHU16"/>
      <c r="BHV16"/>
      <c r="BHW16"/>
      <c r="BHX16"/>
      <c r="BHY16"/>
      <c r="BHZ16"/>
      <c r="BIA16"/>
      <c r="BIB16"/>
      <c r="BIC16"/>
      <c r="BID16"/>
      <c r="BIE16"/>
      <c r="BIF16"/>
      <c r="BIG16"/>
      <c r="BIH16"/>
      <c r="BII16"/>
      <c r="BIJ16"/>
      <c r="BIK16"/>
      <c r="BIL16"/>
      <c r="BIM16"/>
      <c r="BIN16"/>
      <c r="BIO16"/>
      <c r="BIP16"/>
      <c r="BIQ16"/>
      <c r="BIR16"/>
      <c r="BIS16"/>
      <c r="BIT16"/>
      <c r="BIU16"/>
      <c r="BIV16"/>
      <c r="BIW16"/>
      <c r="BIX16"/>
      <c r="BIY16"/>
      <c r="BIZ16"/>
      <c r="BJA16"/>
      <c r="BJB16"/>
      <c r="BJC16"/>
      <c r="BJD16"/>
      <c r="BJE16"/>
      <c r="BJF16"/>
      <c r="BJG16"/>
      <c r="BJH16"/>
      <c r="BJI16"/>
      <c r="BJJ16"/>
      <c r="BJK16"/>
      <c r="BJL16"/>
      <c r="BJM16"/>
      <c r="BJN16"/>
      <c r="BJO16"/>
      <c r="BJP16"/>
      <c r="BJQ16"/>
      <c r="BJR16"/>
      <c r="BJS16"/>
      <c r="BJT16"/>
      <c r="BJU16"/>
      <c r="BJV16"/>
      <c r="BJW16"/>
      <c r="BJX16"/>
      <c r="BJY16"/>
      <c r="BJZ16"/>
      <c r="BKA16"/>
      <c r="BKB16"/>
      <c r="BKC16"/>
      <c r="BKD16"/>
      <c r="BKE16"/>
      <c r="BKF16"/>
      <c r="BKG16"/>
      <c r="BKH16"/>
      <c r="BKI16"/>
      <c r="BKJ16"/>
      <c r="BKK16"/>
      <c r="BKL16"/>
      <c r="BKM16"/>
      <c r="BKN16"/>
      <c r="BKO16"/>
      <c r="BKP16"/>
      <c r="BKQ16"/>
      <c r="BKR16"/>
      <c r="BKS16"/>
      <c r="BKT16"/>
      <c r="BKU16"/>
      <c r="BKV16"/>
      <c r="BKW16"/>
      <c r="BKX16"/>
      <c r="BKY16"/>
      <c r="BKZ16"/>
      <c r="BLA16"/>
      <c r="BLB16"/>
      <c r="BLC16"/>
      <c r="BLD16"/>
      <c r="BLE16"/>
      <c r="BLF16"/>
      <c r="BLG16"/>
      <c r="BLH16"/>
      <c r="BLI16"/>
      <c r="BLJ16"/>
      <c r="BLK16"/>
      <c r="BLL16"/>
      <c r="BLM16"/>
      <c r="BLN16"/>
      <c r="BLO16"/>
      <c r="BLP16"/>
      <c r="BLQ16"/>
      <c r="BLR16"/>
      <c r="BLS16"/>
      <c r="BLT16"/>
      <c r="BLU16"/>
      <c r="BLV16"/>
      <c r="BLW16"/>
      <c r="BLX16"/>
      <c r="BLY16"/>
      <c r="BLZ16"/>
      <c r="BMA16"/>
      <c r="BMB16"/>
      <c r="BMC16"/>
      <c r="BMD16"/>
      <c r="BME16"/>
      <c r="BMF16"/>
      <c r="BMG16"/>
      <c r="BMH16"/>
      <c r="BMI16"/>
      <c r="BMJ16"/>
      <c r="BMK16"/>
      <c r="BML16"/>
      <c r="BMM16"/>
      <c r="BMN16"/>
      <c r="BMO16"/>
      <c r="BMP16"/>
      <c r="BMQ16"/>
      <c r="BMR16"/>
      <c r="BMS16"/>
      <c r="BMT16"/>
      <c r="BMU16"/>
      <c r="BMV16"/>
      <c r="BMW16"/>
      <c r="BMX16"/>
      <c r="BMY16"/>
      <c r="BMZ16"/>
      <c r="BNA16"/>
      <c r="BNB16"/>
      <c r="BNC16"/>
      <c r="BND16"/>
      <c r="BNE16"/>
      <c r="BNF16"/>
      <c r="BNG16"/>
      <c r="BNH16"/>
      <c r="BNI16"/>
      <c r="BNJ16"/>
      <c r="BNK16"/>
      <c r="BNL16"/>
      <c r="BNM16"/>
      <c r="BNN16"/>
      <c r="BNO16"/>
      <c r="BNP16"/>
      <c r="BNQ16"/>
      <c r="BNR16"/>
      <c r="BNS16"/>
      <c r="BNT16"/>
      <c r="BNU16"/>
      <c r="BNV16"/>
      <c r="BNW16"/>
      <c r="BNX16"/>
      <c r="BNY16"/>
      <c r="BNZ16"/>
      <c r="BOA16"/>
      <c r="BOB16"/>
      <c r="BOC16"/>
      <c r="BOD16"/>
      <c r="BOE16"/>
      <c r="BOF16"/>
      <c r="BOG16"/>
      <c r="BOH16"/>
      <c r="BOI16"/>
      <c r="BOJ16"/>
      <c r="BOK16"/>
      <c r="BOL16"/>
      <c r="BOM16"/>
      <c r="BON16"/>
      <c r="BOO16"/>
      <c r="BOP16"/>
      <c r="BOQ16"/>
      <c r="BOR16"/>
      <c r="BOS16"/>
      <c r="BOT16"/>
      <c r="BOU16"/>
      <c r="BOV16"/>
      <c r="BOW16"/>
      <c r="BOX16"/>
      <c r="BOY16"/>
      <c r="BOZ16"/>
      <c r="BPA16"/>
      <c r="BPB16"/>
      <c r="BPC16"/>
      <c r="BPD16"/>
      <c r="BPE16"/>
      <c r="BPF16"/>
      <c r="BPG16"/>
      <c r="BPH16"/>
      <c r="BPI16"/>
      <c r="BPJ16"/>
      <c r="BPK16"/>
      <c r="BPL16"/>
      <c r="BPM16"/>
      <c r="BPN16"/>
      <c r="BPO16"/>
      <c r="BPP16"/>
      <c r="BPQ16"/>
      <c r="BPR16"/>
      <c r="BPS16"/>
      <c r="BPT16"/>
      <c r="BPU16"/>
      <c r="BPV16"/>
      <c r="BPW16"/>
      <c r="BPX16"/>
      <c r="BPY16"/>
      <c r="BPZ16"/>
      <c r="BQA16"/>
      <c r="BQB16"/>
      <c r="BQC16"/>
      <c r="BQD16"/>
      <c r="BQE16"/>
      <c r="BQF16"/>
      <c r="BQG16"/>
      <c r="BQH16"/>
      <c r="BQI16"/>
      <c r="BQJ16"/>
      <c r="BQK16"/>
      <c r="BQL16"/>
      <c r="BQM16"/>
      <c r="BQN16"/>
      <c r="BQO16"/>
      <c r="BQP16"/>
      <c r="BQQ16"/>
      <c r="BQR16"/>
      <c r="BQS16"/>
      <c r="BQT16"/>
      <c r="BQU16"/>
      <c r="BQV16"/>
      <c r="BQW16"/>
      <c r="BQX16"/>
      <c r="BQY16"/>
      <c r="BQZ16"/>
      <c r="BRA16"/>
      <c r="BRB16"/>
      <c r="BRC16"/>
      <c r="BRD16"/>
      <c r="BRE16"/>
      <c r="BRF16"/>
      <c r="BRG16"/>
      <c r="BRH16"/>
      <c r="BRI16"/>
      <c r="BRJ16"/>
      <c r="BRK16"/>
      <c r="BRL16"/>
      <c r="BRM16"/>
      <c r="BRN16"/>
      <c r="BRO16"/>
      <c r="BRP16"/>
      <c r="BRQ16"/>
      <c r="BRR16"/>
      <c r="BRS16"/>
      <c r="BRT16"/>
      <c r="BRU16"/>
      <c r="BRV16"/>
      <c r="BRW16"/>
      <c r="BRX16"/>
      <c r="BRY16"/>
      <c r="BRZ16"/>
      <c r="BSA16"/>
      <c r="BSB16"/>
      <c r="BSC16"/>
      <c r="BSD16"/>
      <c r="BSE16"/>
      <c r="BSF16"/>
      <c r="BSG16"/>
      <c r="BSH16"/>
      <c r="BSI16"/>
      <c r="BSJ16"/>
      <c r="BSK16"/>
      <c r="BSL16"/>
      <c r="BSM16"/>
      <c r="BSN16"/>
      <c r="BSO16"/>
      <c r="BSP16"/>
      <c r="BSQ16"/>
      <c r="BSR16"/>
      <c r="BSS16"/>
      <c r="BST16"/>
      <c r="BSU16"/>
      <c r="BSV16"/>
      <c r="BSW16"/>
      <c r="BSX16"/>
      <c r="BSY16"/>
      <c r="BSZ16"/>
      <c r="BTA16"/>
      <c r="BTB16"/>
      <c r="BTC16"/>
      <c r="BTD16"/>
      <c r="BTE16"/>
      <c r="BTF16"/>
      <c r="BTG16"/>
      <c r="BTH16"/>
      <c r="BTI16"/>
      <c r="BTJ16"/>
      <c r="BTK16"/>
      <c r="BTL16"/>
      <c r="BTM16"/>
      <c r="BTN16"/>
      <c r="BTO16"/>
      <c r="BTP16"/>
      <c r="BTQ16"/>
      <c r="BTR16"/>
      <c r="BTS16"/>
      <c r="BTT16"/>
      <c r="BTU16"/>
      <c r="BTV16"/>
      <c r="BTW16"/>
      <c r="BTX16"/>
      <c r="BTY16"/>
      <c r="BTZ16"/>
      <c r="BUA16"/>
      <c r="BUB16"/>
      <c r="BUC16"/>
      <c r="BUD16"/>
      <c r="BUE16"/>
      <c r="BUF16"/>
      <c r="BUG16"/>
      <c r="BUH16"/>
      <c r="BUI16"/>
      <c r="BUJ16"/>
      <c r="BUK16"/>
      <c r="BUL16"/>
      <c r="BUM16"/>
      <c r="BUN16"/>
      <c r="BUO16"/>
      <c r="BUP16"/>
      <c r="BUQ16"/>
      <c r="BUR16"/>
      <c r="BUS16"/>
      <c r="BUT16"/>
      <c r="BUU16"/>
      <c r="BUV16"/>
      <c r="BUW16"/>
      <c r="BUX16"/>
      <c r="BUY16"/>
      <c r="BUZ16"/>
      <c r="BVA16"/>
      <c r="BVB16"/>
      <c r="BVC16"/>
      <c r="BVD16"/>
      <c r="BVE16"/>
      <c r="BVF16"/>
      <c r="BVG16"/>
      <c r="BVH16"/>
      <c r="BVI16"/>
      <c r="BVJ16"/>
      <c r="BVK16"/>
      <c r="BVL16"/>
      <c r="BVM16"/>
      <c r="BVN16"/>
      <c r="BVO16"/>
      <c r="BVP16"/>
      <c r="BVQ16"/>
      <c r="BVR16"/>
      <c r="BVS16"/>
      <c r="BVT16"/>
      <c r="BVU16"/>
      <c r="BVV16"/>
      <c r="BVW16"/>
      <c r="BVX16"/>
      <c r="BVY16"/>
      <c r="BVZ16"/>
      <c r="BWA16"/>
      <c r="BWB16"/>
      <c r="BWC16"/>
      <c r="BWD16"/>
      <c r="BWE16"/>
      <c r="BWF16"/>
      <c r="BWG16"/>
      <c r="BWH16"/>
      <c r="BWI16"/>
      <c r="BWJ16"/>
      <c r="BWK16"/>
      <c r="BWL16"/>
      <c r="BWM16"/>
      <c r="BWN16"/>
      <c r="BWO16"/>
      <c r="BWP16"/>
      <c r="BWQ16"/>
      <c r="BWR16"/>
      <c r="BWS16"/>
      <c r="BWT16"/>
      <c r="BWU16"/>
      <c r="BWV16"/>
      <c r="BWW16"/>
      <c r="BWX16"/>
      <c r="BWY16"/>
      <c r="BWZ16"/>
      <c r="BXA16"/>
      <c r="BXB16"/>
      <c r="BXC16"/>
      <c r="BXD16"/>
      <c r="BXE16"/>
      <c r="BXF16"/>
      <c r="BXG16"/>
      <c r="BXH16"/>
      <c r="BXI16"/>
      <c r="BXJ16"/>
      <c r="BXK16"/>
      <c r="BXL16"/>
      <c r="BXM16"/>
      <c r="BXN16"/>
      <c r="BXO16"/>
      <c r="BXP16"/>
      <c r="BXQ16"/>
      <c r="BXR16"/>
      <c r="BXS16"/>
      <c r="BXT16"/>
      <c r="BXU16"/>
      <c r="BXV16"/>
      <c r="BXW16"/>
      <c r="BXX16"/>
      <c r="BXY16"/>
      <c r="BXZ16"/>
      <c r="BYA16"/>
      <c r="BYB16"/>
      <c r="BYC16"/>
      <c r="BYD16"/>
      <c r="BYE16"/>
      <c r="BYF16"/>
      <c r="BYG16"/>
      <c r="BYH16"/>
      <c r="BYI16"/>
      <c r="BYJ16"/>
      <c r="BYK16"/>
      <c r="BYL16"/>
      <c r="BYM16"/>
      <c r="BYN16"/>
      <c r="BYO16"/>
      <c r="BYP16"/>
      <c r="BYQ16"/>
      <c r="BYR16"/>
      <c r="BYS16"/>
      <c r="BYT16"/>
      <c r="BYU16"/>
      <c r="BYV16"/>
      <c r="BYW16"/>
      <c r="BYX16"/>
      <c r="BYY16"/>
      <c r="BYZ16"/>
      <c r="BZA16"/>
      <c r="BZB16"/>
      <c r="BZC16"/>
      <c r="BZD16"/>
      <c r="BZE16"/>
      <c r="BZF16"/>
      <c r="BZG16"/>
      <c r="BZH16"/>
      <c r="BZI16"/>
      <c r="BZJ16"/>
      <c r="BZK16"/>
      <c r="BZL16"/>
      <c r="BZM16"/>
      <c r="BZN16"/>
      <c r="BZO16"/>
      <c r="BZP16"/>
      <c r="BZQ16"/>
      <c r="BZR16"/>
      <c r="BZS16"/>
      <c r="BZT16"/>
      <c r="BZU16"/>
      <c r="BZV16"/>
      <c r="BZW16"/>
      <c r="BZX16"/>
      <c r="BZY16"/>
      <c r="BZZ16"/>
      <c r="CAA16"/>
      <c r="CAB16"/>
      <c r="CAC16"/>
      <c r="CAD16"/>
      <c r="CAE16"/>
      <c r="CAF16"/>
      <c r="CAG16"/>
      <c r="CAH16"/>
      <c r="CAI16"/>
      <c r="CAJ16"/>
      <c r="CAK16"/>
      <c r="CAL16"/>
      <c r="CAM16"/>
      <c r="CAN16"/>
      <c r="CAO16"/>
      <c r="CAP16"/>
      <c r="CAQ16"/>
      <c r="CAR16"/>
      <c r="CAS16"/>
      <c r="CAT16"/>
      <c r="CAU16"/>
      <c r="CAV16"/>
      <c r="CAW16"/>
      <c r="CAX16"/>
      <c r="CAY16"/>
      <c r="CAZ16"/>
      <c r="CBA16"/>
      <c r="CBB16"/>
      <c r="CBC16"/>
      <c r="CBD16"/>
      <c r="CBE16"/>
      <c r="CBF16"/>
      <c r="CBG16"/>
      <c r="CBH16"/>
      <c r="CBI16"/>
      <c r="CBJ16"/>
      <c r="CBK16"/>
      <c r="CBL16"/>
      <c r="CBM16"/>
      <c r="CBN16"/>
      <c r="CBO16"/>
      <c r="CBP16"/>
      <c r="CBQ16"/>
      <c r="CBR16"/>
      <c r="CBS16"/>
      <c r="CBT16"/>
      <c r="CBU16"/>
      <c r="CBV16"/>
      <c r="CBW16"/>
      <c r="CBX16"/>
      <c r="CBY16"/>
      <c r="CBZ16"/>
      <c r="CCA16"/>
      <c r="CCB16"/>
      <c r="CCC16"/>
      <c r="CCD16"/>
      <c r="CCE16"/>
      <c r="CCF16"/>
      <c r="CCG16"/>
      <c r="CCH16"/>
      <c r="CCI16"/>
      <c r="CCJ16"/>
      <c r="CCK16"/>
      <c r="CCL16"/>
      <c r="CCM16"/>
      <c r="CCN16"/>
      <c r="CCO16"/>
      <c r="CCP16"/>
      <c r="CCQ16"/>
      <c r="CCR16"/>
      <c r="CCS16"/>
      <c r="CCT16"/>
      <c r="CCU16"/>
      <c r="CCV16"/>
      <c r="CCW16"/>
      <c r="CCX16"/>
      <c r="CCY16"/>
      <c r="CCZ16"/>
      <c r="CDA16"/>
      <c r="CDB16"/>
      <c r="CDC16"/>
      <c r="CDD16"/>
      <c r="CDE16"/>
      <c r="CDF16"/>
      <c r="CDG16"/>
      <c r="CDH16"/>
      <c r="CDI16"/>
      <c r="CDJ16"/>
      <c r="CDK16"/>
      <c r="CDL16"/>
      <c r="CDM16"/>
      <c r="CDN16"/>
      <c r="CDO16"/>
      <c r="CDP16"/>
      <c r="CDQ16"/>
      <c r="CDR16"/>
      <c r="CDS16"/>
      <c r="CDT16"/>
      <c r="CDU16"/>
      <c r="CDV16"/>
      <c r="CDW16"/>
      <c r="CDX16"/>
      <c r="CDY16"/>
      <c r="CDZ16"/>
      <c r="CEA16"/>
      <c r="CEB16"/>
      <c r="CEC16"/>
      <c r="CED16"/>
      <c r="CEE16"/>
      <c r="CEF16"/>
      <c r="CEG16"/>
      <c r="CEH16"/>
      <c r="CEI16"/>
      <c r="CEJ16"/>
      <c r="CEK16"/>
      <c r="CEL16"/>
      <c r="CEM16"/>
      <c r="CEN16"/>
      <c r="CEO16"/>
      <c r="CEP16"/>
      <c r="CEQ16"/>
      <c r="CER16"/>
      <c r="CES16"/>
      <c r="CET16"/>
      <c r="CEU16"/>
      <c r="CEV16"/>
      <c r="CEW16"/>
      <c r="CEX16"/>
      <c r="CEY16"/>
      <c r="CEZ16"/>
      <c r="CFA16"/>
      <c r="CFB16"/>
      <c r="CFC16"/>
      <c r="CFD16"/>
      <c r="CFE16"/>
      <c r="CFF16"/>
      <c r="CFG16"/>
      <c r="CFH16"/>
      <c r="CFI16"/>
      <c r="CFJ16"/>
      <c r="CFK16"/>
      <c r="CFL16"/>
      <c r="CFM16"/>
      <c r="CFN16"/>
      <c r="CFO16"/>
      <c r="CFP16"/>
      <c r="CFQ16"/>
      <c r="CFR16"/>
      <c r="CFS16"/>
      <c r="CFT16"/>
      <c r="CFU16"/>
      <c r="CFV16"/>
      <c r="CFW16"/>
      <c r="CFX16"/>
      <c r="CFY16"/>
      <c r="CFZ16"/>
      <c r="CGA16"/>
      <c r="CGB16"/>
      <c r="CGC16"/>
      <c r="CGD16"/>
      <c r="CGE16"/>
      <c r="CGF16"/>
      <c r="CGG16"/>
      <c r="CGH16"/>
      <c r="CGI16"/>
      <c r="CGJ16"/>
      <c r="CGK16"/>
      <c r="CGL16"/>
      <c r="CGM16"/>
      <c r="CGN16"/>
      <c r="CGO16"/>
      <c r="CGP16"/>
      <c r="CGQ16"/>
      <c r="CGR16"/>
      <c r="CGS16"/>
      <c r="CGT16"/>
      <c r="CGU16"/>
      <c r="CGV16"/>
      <c r="CGW16"/>
      <c r="CGX16"/>
      <c r="CGY16"/>
      <c r="CGZ16"/>
      <c r="CHA16"/>
      <c r="CHB16"/>
      <c r="CHC16"/>
      <c r="CHD16"/>
      <c r="CHE16"/>
      <c r="CHF16"/>
      <c r="CHG16"/>
      <c r="CHH16"/>
      <c r="CHI16"/>
      <c r="CHJ16"/>
      <c r="CHK16"/>
      <c r="CHL16"/>
      <c r="CHM16"/>
      <c r="CHN16"/>
      <c r="CHO16"/>
      <c r="CHP16"/>
      <c r="CHQ16"/>
      <c r="CHR16"/>
      <c r="CHS16"/>
      <c r="CHT16"/>
      <c r="CHU16"/>
      <c r="CHV16"/>
      <c r="CHW16"/>
      <c r="CHX16"/>
      <c r="CHY16"/>
      <c r="CHZ16"/>
      <c r="CIA16"/>
      <c r="CIB16"/>
    </row>
    <row r="17" spans="1:2264" ht="12.75" customHeight="1" x14ac:dyDescent="0.2">
      <c r="A17" s="154">
        <f>INDEX('Raw Data'!$H$4:$H$53,MATCH('4.User ratings in week 4'!B17,'Raw Data'!$G$4:$G$53,0))</f>
        <v>3</v>
      </c>
      <c r="B17" s="125">
        <v>26</v>
      </c>
      <c r="C17" s="125">
        <v>4</v>
      </c>
      <c r="D17" s="121"/>
      <c r="E17" s="41" t="s">
        <v>11</v>
      </c>
      <c r="F17" s="55" t="s">
        <v>45</v>
      </c>
      <c r="H17" s="55"/>
      <c r="K17"/>
      <c r="L17"/>
      <c r="M17" s="22"/>
      <c r="N17" s="195"/>
      <c r="O17" s="195"/>
      <c r="P17" s="195"/>
      <c r="Q17" s="195"/>
      <c r="R17" s="195"/>
      <c r="S17" s="195"/>
      <c r="T17" s="195"/>
      <c r="U17" s="195"/>
      <c r="V17" s="195"/>
      <c r="Y17" s="119"/>
      <c r="Z17" s="119"/>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row>
    <row r="18" spans="1:2264" ht="12.75" x14ac:dyDescent="0.2">
      <c r="A18" s="154">
        <f>INDEX('Raw Data'!$H$4:$H$53,MATCH('4.User ratings in week 4'!B18,'Raw Data'!$G$4:$G$53,0))</f>
        <v>2.9736454777366994</v>
      </c>
      <c r="B18" s="125">
        <v>2</v>
      </c>
      <c r="C18" s="125" t="s">
        <v>13</v>
      </c>
      <c r="D18" s="122"/>
      <c r="E18" s="22"/>
      <c r="F18" s="55"/>
      <c r="H18" s="16"/>
      <c r="K18"/>
      <c r="L18"/>
      <c r="N18" s="162"/>
      <c r="O18" s="162"/>
      <c r="P18" s="162"/>
      <c r="Q18" s="162"/>
      <c r="R18" s="162"/>
      <c r="S18" s="162"/>
      <c r="T18" s="162"/>
      <c r="Y18" s="119"/>
      <c r="Z18" s="119"/>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row>
    <row r="19" spans="1:2264" ht="12.75" x14ac:dyDescent="0.2">
      <c r="A19" s="154">
        <f>INDEX('Raw Data'!$H$4:$H$53,MATCH('4.User ratings in week 4'!B19,'Raw Data'!$G$4:$G$53,0))</f>
        <v>2.7566152336920071</v>
      </c>
      <c r="B19" s="125">
        <v>30</v>
      </c>
      <c r="C19" s="125" t="s">
        <v>13</v>
      </c>
      <c r="D19" s="123"/>
      <c r="E19" s="47" t="s">
        <v>44</v>
      </c>
      <c r="F19" s="22" t="s">
        <v>77</v>
      </c>
      <c r="H19" s="28"/>
      <c r="K19"/>
      <c r="L19"/>
      <c r="N19" s="162"/>
      <c r="O19" s="162"/>
      <c r="P19" s="162"/>
      <c r="Q19" s="162"/>
      <c r="R19" s="162"/>
      <c r="S19" s="162"/>
      <c r="T19" s="162"/>
      <c r="X19" s="119"/>
      <c r="Y19" s="119"/>
      <c r="Z19" s="1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c r="AXM19"/>
      <c r="AXN19"/>
      <c r="AXO19"/>
      <c r="AXP19"/>
      <c r="AXQ19"/>
      <c r="AXR19"/>
      <c r="AXS19"/>
      <c r="AXT19"/>
      <c r="AXU19"/>
      <c r="AXV19"/>
      <c r="AXW19"/>
      <c r="AXX19"/>
      <c r="AXY19"/>
      <c r="AXZ19"/>
      <c r="AYA19"/>
      <c r="AYB19"/>
      <c r="AYC19"/>
      <c r="AYD19"/>
      <c r="AYE19"/>
      <c r="AYF19"/>
      <c r="AYG19"/>
      <c r="AYH19"/>
      <c r="AYI19"/>
      <c r="AYJ19"/>
      <c r="AYK19"/>
      <c r="AYL19"/>
      <c r="AYM19"/>
      <c r="AYN19"/>
      <c r="AYO19"/>
      <c r="AYP19"/>
      <c r="AYQ19"/>
      <c r="AYR19"/>
      <c r="AYS19"/>
      <c r="AYT19"/>
      <c r="AYU19"/>
      <c r="AYV19"/>
      <c r="AYW19"/>
      <c r="AYX19"/>
      <c r="AYY19"/>
      <c r="AYZ19"/>
      <c r="AZA19"/>
      <c r="AZB19"/>
      <c r="AZC19"/>
      <c r="AZD19"/>
      <c r="AZE19"/>
      <c r="AZF19"/>
      <c r="AZG19"/>
      <c r="AZH19"/>
      <c r="AZI19"/>
      <c r="AZJ19"/>
      <c r="AZK19"/>
      <c r="AZL19"/>
      <c r="AZM19"/>
      <c r="AZN19"/>
      <c r="AZO19"/>
      <c r="AZP19"/>
      <c r="AZQ19"/>
      <c r="AZR19"/>
      <c r="AZS19"/>
      <c r="AZT19"/>
      <c r="AZU19"/>
      <c r="AZV19"/>
      <c r="AZW19"/>
      <c r="AZX19"/>
      <c r="AZY19"/>
      <c r="AZZ19"/>
      <c r="BAA19"/>
      <c r="BAB19"/>
      <c r="BAC19"/>
      <c r="BAD19"/>
      <c r="BAE19"/>
      <c r="BAF19"/>
      <c r="BAG19"/>
      <c r="BAH19"/>
      <c r="BAI19"/>
      <c r="BAJ19"/>
      <c r="BAK19"/>
      <c r="BAL19"/>
      <c r="BAM19"/>
      <c r="BAN19"/>
      <c r="BAO19"/>
      <c r="BAP19"/>
      <c r="BAQ19"/>
      <c r="BAR19"/>
      <c r="BAS19"/>
      <c r="BAT19"/>
      <c r="BAU19"/>
      <c r="BAV19"/>
      <c r="BAW19"/>
      <c r="BAX19"/>
      <c r="BAY19"/>
      <c r="BAZ19"/>
      <c r="BBA19"/>
      <c r="BBB19"/>
      <c r="BBC19"/>
      <c r="BBD19"/>
      <c r="BBE19"/>
      <c r="BBF19"/>
      <c r="BBG19"/>
      <c r="BBH19"/>
      <c r="BBI19"/>
      <c r="BBJ19"/>
      <c r="BBK19"/>
      <c r="BBL19"/>
      <c r="BBM19"/>
      <c r="BBN19"/>
      <c r="BBO19"/>
      <c r="BBP19"/>
      <c r="BBQ19"/>
      <c r="BBR19"/>
      <c r="BBS19"/>
      <c r="BBT19"/>
      <c r="BBU19"/>
      <c r="BBV19"/>
      <c r="BBW19"/>
      <c r="BBX19"/>
      <c r="BBY19"/>
      <c r="BBZ19"/>
      <c r="BCA19"/>
      <c r="BCB19"/>
      <c r="BCC19"/>
      <c r="BCD19"/>
      <c r="BCE19"/>
      <c r="BCF19"/>
      <c r="BCG19"/>
      <c r="BCH19"/>
      <c r="BCI19"/>
      <c r="BCJ19"/>
      <c r="BCK19"/>
      <c r="BCL19"/>
      <c r="BCM19"/>
      <c r="BCN19"/>
      <c r="BCO19"/>
      <c r="BCP19"/>
      <c r="BCQ19"/>
      <c r="BCR19"/>
      <c r="BCS19"/>
      <c r="BCT19"/>
      <c r="BCU19"/>
      <c r="BCV19"/>
      <c r="BCW19"/>
      <c r="BCX19"/>
      <c r="BCY19"/>
      <c r="BCZ19"/>
      <c r="BDA19"/>
      <c r="BDB19"/>
      <c r="BDC19"/>
      <c r="BDD19"/>
      <c r="BDE19"/>
      <c r="BDF19"/>
      <c r="BDG19"/>
      <c r="BDH19"/>
      <c r="BDI19"/>
      <c r="BDJ19"/>
      <c r="BDK19"/>
      <c r="BDL19"/>
      <c r="BDM19"/>
      <c r="BDN19"/>
      <c r="BDO19"/>
      <c r="BDP19"/>
      <c r="BDQ19"/>
      <c r="BDR19"/>
      <c r="BDS19"/>
      <c r="BDT19"/>
      <c r="BDU19"/>
      <c r="BDV19"/>
      <c r="BDW19"/>
      <c r="BDX19"/>
      <c r="BDY19"/>
      <c r="BDZ19"/>
      <c r="BEA19"/>
      <c r="BEB19"/>
      <c r="BEC19"/>
      <c r="BED19"/>
      <c r="BEE19"/>
      <c r="BEF19"/>
      <c r="BEG19"/>
      <c r="BEH19"/>
      <c r="BEI19"/>
      <c r="BEJ19"/>
      <c r="BEK19"/>
      <c r="BEL19"/>
      <c r="BEM19"/>
      <c r="BEN19"/>
      <c r="BEO19"/>
      <c r="BEP19"/>
      <c r="BEQ19"/>
      <c r="BER19"/>
      <c r="BES19"/>
      <c r="BET19"/>
      <c r="BEU19"/>
      <c r="BEV19"/>
      <c r="BEW19"/>
      <c r="BEX19"/>
      <c r="BEY19"/>
      <c r="BEZ19"/>
      <c r="BFA19"/>
      <c r="BFB19"/>
      <c r="BFC19"/>
      <c r="BFD19"/>
      <c r="BFE19"/>
      <c r="BFF19"/>
      <c r="BFG19"/>
      <c r="BFH19"/>
      <c r="BFI19"/>
      <c r="BFJ19"/>
      <c r="BFK19"/>
      <c r="BFL19"/>
      <c r="BFM19"/>
      <c r="BFN19"/>
      <c r="BFO19"/>
      <c r="BFP19"/>
      <c r="BFQ19"/>
      <c r="BFR19"/>
      <c r="BFS19"/>
      <c r="BFT19"/>
      <c r="BFU19"/>
      <c r="BFV19"/>
      <c r="BFW19"/>
      <c r="BFX19"/>
      <c r="BFY19"/>
      <c r="BFZ19"/>
      <c r="BGA19"/>
      <c r="BGB19"/>
      <c r="BGC19"/>
      <c r="BGD19"/>
      <c r="BGE19"/>
      <c r="BGF19"/>
      <c r="BGG19"/>
      <c r="BGH19"/>
      <c r="BGI19"/>
      <c r="BGJ19"/>
      <c r="BGK19"/>
      <c r="BGL19"/>
      <c r="BGM19"/>
      <c r="BGN19"/>
      <c r="BGO19"/>
      <c r="BGP19"/>
      <c r="BGQ19"/>
      <c r="BGR19"/>
      <c r="BGS19"/>
      <c r="BGT19"/>
      <c r="BGU19"/>
      <c r="BGV19"/>
      <c r="BGW19"/>
      <c r="BGX19"/>
      <c r="BGY19"/>
      <c r="BGZ19"/>
      <c r="BHA19"/>
      <c r="BHB19"/>
      <c r="BHC19"/>
      <c r="BHD19"/>
      <c r="BHE19"/>
      <c r="BHF19"/>
      <c r="BHG19"/>
      <c r="BHH19"/>
      <c r="BHI19"/>
      <c r="BHJ19"/>
      <c r="BHK19"/>
      <c r="BHL19"/>
      <c r="BHM19"/>
      <c r="BHN19"/>
      <c r="BHO19"/>
      <c r="BHP19"/>
      <c r="BHQ19"/>
      <c r="BHR19"/>
      <c r="BHS19"/>
      <c r="BHT19"/>
      <c r="BHU19"/>
      <c r="BHV19"/>
      <c r="BHW19"/>
      <c r="BHX19"/>
      <c r="BHY19"/>
      <c r="BHZ19"/>
      <c r="BIA19"/>
      <c r="BIB19"/>
      <c r="BIC19"/>
      <c r="BID19"/>
      <c r="BIE19"/>
      <c r="BIF19"/>
      <c r="BIG19"/>
      <c r="BIH19"/>
      <c r="BII19"/>
      <c r="BIJ19"/>
      <c r="BIK19"/>
      <c r="BIL19"/>
      <c r="BIM19"/>
      <c r="BIN19"/>
      <c r="BIO19"/>
      <c r="BIP19"/>
      <c r="BIQ19"/>
      <c r="BIR19"/>
      <c r="BIS19"/>
      <c r="BIT19"/>
      <c r="BIU19"/>
      <c r="BIV19"/>
      <c r="BIW19"/>
      <c r="BIX19"/>
      <c r="BIY19"/>
      <c r="BIZ19"/>
      <c r="BJA19"/>
      <c r="BJB19"/>
      <c r="BJC19"/>
      <c r="BJD19"/>
      <c r="BJE19"/>
      <c r="BJF19"/>
      <c r="BJG19"/>
      <c r="BJH19"/>
      <c r="BJI19"/>
      <c r="BJJ19"/>
      <c r="BJK19"/>
      <c r="BJL19"/>
      <c r="BJM19"/>
      <c r="BJN19"/>
      <c r="BJO19"/>
      <c r="BJP19"/>
      <c r="BJQ19"/>
      <c r="BJR19"/>
      <c r="BJS19"/>
      <c r="BJT19"/>
      <c r="BJU19"/>
      <c r="BJV19"/>
      <c r="BJW19"/>
      <c r="BJX19"/>
      <c r="BJY19"/>
      <c r="BJZ19"/>
      <c r="BKA19"/>
      <c r="BKB19"/>
      <c r="BKC19"/>
      <c r="BKD19"/>
      <c r="BKE19"/>
      <c r="BKF19"/>
      <c r="BKG19"/>
      <c r="BKH19"/>
      <c r="BKI19"/>
      <c r="BKJ19"/>
      <c r="BKK19"/>
      <c r="BKL19"/>
      <c r="BKM19"/>
      <c r="BKN19"/>
      <c r="BKO19"/>
      <c r="BKP19"/>
      <c r="BKQ19"/>
      <c r="BKR19"/>
      <c r="BKS19"/>
      <c r="BKT19"/>
      <c r="BKU19"/>
      <c r="BKV19"/>
      <c r="BKW19"/>
      <c r="BKX19"/>
      <c r="BKY19"/>
      <c r="BKZ19"/>
      <c r="BLA19"/>
      <c r="BLB19"/>
      <c r="BLC19"/>
      <c r="BLD19"/>
      <c r="BLE19"/>
      <c r="BLF19"/>
      <c r="BLG19"/>
      <c r="BLH19"/>
      <c r="BLI19"/>
      <c r="BLJ19"/>
      <c r="BLK19"/>
      <c r="BLL19"/>
      <c r="BLM19"/>
      <c r="BLN19"/>
      <c r="BLO19"/>
      <c r="BLP19"/>
      <c r="BLQ19"/>
      <c r="BLR19"/>
      <c r="BLS19"/>
      <c r="BLT19"/>
      <c r="BLU19"/>
      <c r="BLV19"/>
      <c r="BLW19"/>
      <c r="BLX19"/>
      <c r="BLY19"/>
      <c r="BLZ19"/>
      <c r="BMA19"/>
      <c r="BMB19"/>
      <c r="BMC19"/>
      <c r="BMD19"/>
      <c r="BME19"/>
      <c r="BMF19"/>
      <c r="BMG19"/>
      <c r="BMH19"/>
      <c r="BMI19"/>
      <c r="BMJ19"/>
      <c r="BMK19"/>
      <c r="BML19"/>
      <c r="BMM19"/>
      <c r="BMN19"/>
      <c r="BMO19"/>
      <c r="BMP19"/>
      <c r="BMQ19"/>
      <c r="BMR19"/>
      <c r="BMS19"/>
      <c r="BMT19"/>
      <c r="BMU19"/>
      <c r="BMV19"/>
      <c r="BMW19"/>
      <c r="BMX19"/>
      <c r="BMY19"/>
      <c r="BMZ19"/>
      <c r="BNA19"/>
      <c r="BNB19"/>
      <c r="BNC19"/>
      <c r="BND19"/>
      <c r="BNE19"/>
      <c r="BNF19"/>
      <c r="BNG19"/>
      <c r="BNH19"/>
      <c r="BNI19"/>
      <c r="BNJ19"/>
      <c r="BNK19"/>
      <c r="BNL19"/>
      <c r="BNM19"/>
      <c r="BNN19"/>
      <c r="BNO19"/>
      <c r="BNP19"/>
      <c r="BNQ19"/>
      <c r="BNR19"/>
      <c r="BNS19"/>
      <c r="BNT19"/>
      <c r="BNU19"/>
      <c r="BNV19"/>
      <c r="BNW19"/>
      <c r="BNX19"/>
      <c r="BNY19"/>
      <c r="BNZ19"/>
      <c r="BOA19"/>
      <c r="BOB19"/>
      <c r="BOC19"/>
      <c r="BOD19"/>
      <c r="BOE19"/>
      <c r="BOF19"/>
      <c r="BOG19"/>
      <c r="BOH19"/>
      <c r="BOI19"/>
      <c r="BOJ19"/>
      <c r="BOK19"/>
      <c r="BOL19"/>
      <c r="BOM19"/>
      <c r="BON19"/>
      <c r="BOO19"/>
      <c r="BOP19"/>
      <c r="BOQ19"/>
      <c r="BOR19"/>
      <c r="BOS19"/>
      <c r="BOT19"/>
      <c r="BOU19"/>
      <c r="BOV19"/>
      <c r="BOW19"/>
      <c r="BOX19"/>
      <c r="BOY19"/>
      <c r="BOZ19"/>
      <c r="BPA19"/>
      <c r="BPB19"/>
      <c r="BPC19"/>
      <c r="BPD19"/>
      <c r="BPE19"/>
      <c r="BPF19"/>
      <c r="BPG19"/>
      <c r="BPH19"/>
      <c r="BPI19"/>
      <c r="BPJ19"/>
      <c r="BPK19"/>
      <c r="BPL19"/>
      <c r="BPM19"/>
      <c r="BPN19"/>
      <c r="BPO19"/>
      <c r="BPP19"/>
      <c r="BPQ19"/>
      <c r="BPR19"/>
      <c r="BPS19"/>
      <c r="BPT19"/>
      <c r="BPU19"/>
      <c r="BPV19"/>
      <c r="BPW19"/>
      <c r="BPX19"/>
      <c r="BPY19"/>
      <c r="BPZ19"/>
      <c r="BQA19"/>
      <c r="BQB19"/>
      <c r="BQC19"/>
      <c r="BQD19"/>
      <c r="BQE19"/>
      <c r="BQF19"/>
      <c r="BQG19"/>
      <c r="BQH19"/>
      <c r="BQI19"/>
      <c r="BQJ19"/>
      <c r="BQK19"/>
      <c r="BQL19"/>
      <c r="BQM19"/>
      <c r="BQN19"/>
      <c r="BQO19"/>
      <c r="BQP19"/>
      <c r="BQQ19"/>
      <c r="BQR19"/>
      <c r="BQS19"/>
      <c r="BQT19"/>
      <c r="BQU19"/>
      <c r="BQV19"/>
      <c r="BQW19"/>
      <c r="BQX19"/>
      <c r="BQY19"/>
      <c r="BQZ19"/>
      <c r="BRA19"/>
      <c r="BRB19"/>
      <c r="BRC19"/>
      <c r="BRD19"/>
      <c r="BRE19"/>
      <c r="BRF19"/>
      <c r="BRG19"/>
      <c r="BRH19"/>
      <c r="BRI19"/>
      <c r="BRJ19"/>
      <c r="BRK19"/>
      <c r="BRL19"/>
      <c r="BRM19"/>
      <c r="BRN19"/>
      <c r="BRO19"/>
      <c r="BRP19"/>
      <c r="BRQ19"/>
      <c r="BRR19"/>
      <c r="BRS19"/>
      <c r="BRT19"/>
      <c r="BRU19"/>
      <c r="BRV19"/>
      <c r="BRW19"/>
      <c r="BRX19"/>
      <c r="BRY19"/>
      <c r="BRZ19"/>
      <c r="BSA19"/>
      <c r="BSB19"/>
      <c r="BSC19"/>
      <c r="BSD19"/>
      <c r="BSE19"/>
      <c r="BSF19"/>
      <c r="BSG19"/>
      <c r="BSH19"/>
      <c r="BSI19"/>
      <c r="BSJ19"/>
      <c r="BSK19"/>
      <c r="BSL19"/>
      <c r="BSM19"/>
      <c r="BSN19"/>
      <c r="BSO19"/>
      <c r="BSP19"/>
      <c r="BSQ19"/>
      <c r="BSR19"/>
      <c r="BSS19"/>
      <c r="BST19"/>
      <c r="BSU19"/>
      <c r="BSV19"/>
      <c r="BSW19"/>
      <c r="BSX19"/>
      <c r="BSY19"/>
      <c r="BSZ19"/>
      <c r="BTA19"/>
      <c r="BTB19"/>
      <c r="BTC19"/>
      <c r="BTD19"/>
      <c r="BTE19"/>
      <c r="BTF19"/>
      <c r="BTG19"/>
      <c r="BTH19"/>
      <c r="BTI19"/>
      <c r="BTJ19"/>
      <c r="BTK19"/>
      <c r="BTL19"/>
      <c r="BTM19"/>
      <c r="BTN19"/>
      <c r="BTO19"/>
      <c r="BTP19"/>
      <c r="BTQ19"/>
      <c r="BTR19"/>
      <c r="BTS19"/>
      <c r="BTT19"/>
      <c r="BTU19"/>
      <c r="BTV19"/>
      <c r="BTW19"/>
      <c r="BTX19"/>
      <c r="BTY19"/>
      <c r="BTZ19"/>
      <c r="BUA19"/>
      <c r="BUB19"/>
      <c r="BUC19"/>
      <c r="BUD19"/>
      <c r="BUE19"/>
      <c r="BUF19"/>
      <c r="BUG19"/>
      <c r="BUH19"/>
      <c r="BUI19"/>
      <c r="BUJ19"/>
      <c r="BUK19"/>
      <c r="BUL19"/>
      <c r="BUM19"/>
      <c r="BUN19"/>
      <c r="BUO19"/>
      <c r="BUP19"/>
      <c r="BUQ19"/>
      <c r="BUR19"/>
      <c r="BUS19"/>
      <c r="BUT19"/>
      <c r="BUU19"/>
      <c r="BUV19"/>
      <c r="BUW19"/>
      <c r="BUX19"/>
      <c r="BUY19"/>
      <c r="BUZ19"/>
      <c r="BVA19"/>
      <c r="BVB19"/>
      <c r="BVC19"/>
      <c r="BVD19"/>
      <c r="BVE19"/>
      <c r="BVF19"/>
      <c r="BVG19"/>
      <c r="BVH19"/>
      <c r="BVI19"/>
      <c r="BVJ19"/>
      <c r="BVK19"/>
      <c r="BVL19"/>
      <c r="BVM19"/>
      <c r="BVN19"/>
      <c r="BVO19"/>
      <c r="BVP19"/>
      <c r="BVQ19"/>
      <c r="BVR19"/>
      <c r="BVS19"/>
      <c r="BVT19"/>
      <c r="BVU19"/>
      <c r="BVV19"/>
      <c r="BVW19"/>
      <c r="BVX19"/>
      <c r="BVY19"/>
      <c r="BVZ19"/>
      <c r="BWA19"/>
      <c r="BWB19"/>
      <c r="BWC19"/>
      <c r="BWD19"/>
      <c r="BWE19"/>
      <c r="BWF19"/>
      <c r="BWG19"/>
      <c r="BWH19"/>
      <c r="BWI19"/>
      <c r="BWJ19"/>
      <c r="BWK19"/>
      <c r="BWL19"/>
      <c r="BWM19"/>
      <c r="BWN19"/>
      <c r="BWO19"/>
      <c r="BWP19"/>
      <c r="BWQ19"/>
      <c r="BWR19"/>
      <c r="BWS19"/>
      <c r="BWT19"/>
      <c r="BWU19"/>
      <c r="BWV19"/>
      <c r="BWW19"/>
      <c r="BWX19"/>
      <c r="BWY19"/>
      <c r="BWZ19"/>
      <c r="BXA19"/>
      <c r="BXB19"/>
      <c r="BXC19"/>
      <c r="BXD19"/>
      <c r="BXE19"/>
      <c r="BXF19"/>
      <c r="BXG19"/>
      <c r="BXH19"/>
      <c r="BXI19"/>
      <c r="BXJ19"/>
      <c r="BXK19"/>
      <c r="BXL19"/>
      <c r="BXM19"/>
      <c r="BXN19"/>
      <c r="BXO19"/>
      <c r="BXP19"/>
      <c r="BXQ19"/>
      <c r="BXR19"/>
      <c r="BXS19"/>
      <c r="BXT19"/>
      <c r="BXU19"/>
      <c r="BXV19"/>
      <c r="BXW19"/>
      <c r="BXX19"/>
      <c r="BXY19"/>
      <c r="BXZ19"/>
      <c r="BYA19"/>
      <c r="BYB19"/>
      <c r="BYC19"/>
      <c r="BYD19"/>
      <c r="BYE19"/>
      <c r="BYF19"/>
      <c r="BYG19"/>
      <c r="BYH19"/>
      <c r="BYI19"/>
      <c r="BYJ19"/>
      <c r="BYK19"/>
      <c r="BYL19"/>
      <c r="BYM19"/>
      <c r="BYN19"/>
      <c r="BYO19"/>
      <c r="BYP19"/>
      <c r="BYQ19"/>
      <c r="BYR19"/>
      <c r="BYS19"/>
      <c r="BYT19"/>
      <c r="BYU19"/>
      <c r="BYV19"/>
      <c r="BYW19"/>
      <c r="BYX19"/>
      <c r="BYY19"/>
      <c r="BYZ19"/>
      <c r="BZA19"/>
      <c r="BZB19"/>
      <c r="BZC19"/>
      <c r="BZD19"/>
      <c r="BZE19"/>
      <c r="BZF19"/>
      <c r="BZG19"/>
      <c r="BZH19"/>
      <c r="BZI19"/>
      <c r="BZJ19"/>
      <c r="BZK19"/>
      <c r="BZL19"/>
      <c r="BZM19"/>
      <c r="BZN19"/>
      <c r="BZO19"/>
      <c r="BZP19"/>
      <c r="BZQ19"/>
      <c r="BZR19"/>
      <c r="BZS19"/>
      <c r="BZT19"/>
      <c r="BZU19"/>
      <c r="BZV19"/>
      <c r="BZW19"/>
      <c r="BZX19"/>
      <c r="BZY19"/>
      <c r="BZZ19"/>
      <c r="CAA19"/>
      <c r="CAB19"/>
      <c r="CAC19"/>
      <c r="CAD19"/>
      <c r="CAE19"/>
      <c r="CAF19"/>
      <c r="CAG19"/>
      <c r="CAH19"/>
      <c r="CAI19"/>
      <c r="CAJ19"/>
      <c r="CAK19"/>
      <c r="CAL19"/>
      <c r="CAM19"/>
      <c r="CAN19"/>
      <c r="CAO19"/>
      <c r="CAP19"/>
      <c r="CAQ19"/>
      <c r="CAR19"/>
      <c r="CAS19"/>
      <c r="CAT19"/>
      <c r="CAU19"/>
      <c r="CAV19"/>
      <c r="CAW19"/>
      <c r="CAX19"/>
      <c r="CAY19"/>
      <c r="CAZ19"/>
      <c r="CBA19"/>
      <c r="CBB19"/>
      <c r="CBC19"/>
      <c r="CBD19"/>
      <c r="CBE19"/>
      <c r="CBF19"/>
      <c r="CBG19"/>
      <c r="CBH19"/>
      <c r="CBI19"/>
      <c r="CBJ19"/>
      <c r="CBK19"/>
      <c r="CBL19"/>
      <c r="CBM19"/>
      <c r="CBN19"/>
      <c r="CBO19"/>
      <c r="CBP19"/>
      <c r="CBQ19"/>
      <c r="CBR19"/>
      <c r="CBS19"/>
      <c r="CBT19"/>
      <c r="CBU19"/>
      <c r="CBV19"/>
      <c r="CBW19"/>
      <c r="CBX19"/>
      <c r="CBY19"/>
      <c r="CBZ19"/>
      <c r="CCA19"/>
      <c r="CCB19"/>
      <c r="CCC19"/>
      <c r="CCD19"/>
      <c r="CCE19"/>
      <c r="CCF19"/>
      <c r="CCG19"/>
      <c r="CCH19"/>
      <c r="CCI19"/>
      <c r="CCJ19"/>
      <c r="CCK19"/>
      <c r="CCL19"/>
      <c r="CCM19"/>
      <c r="CCN19"/>
      <c r="CCO19"/>
      <c r="CCP19"/>
      <c r="CCQ19"/>
      <c r="CCR19"/>
      <c r="CCS19"/>
      <c r="CCT19"/>
      <c r="CCU19"/>
      <c r="CCV19"/>
      <c r="CCW19"/>
      <c r="CCX19"/>
      <c r="CCY19"/>
      <c r="CCZ19"/>
      <c r="CDA19"/>
      <c r="CDB19"/>
      <c r="CDC19"/>
      <c r="CDD19"/>
      <c r="CDE19"/>
      <c r="CDF19"/>
      <c r="CDG19"/>
      <c r="CDH19"/>
      <c r="CDI19"/>
      <c r="CDJ19"/>
      <c r="CDK19"/>
      <c r="CDL19"/>
      <c r="CDM19"/>
      <c r="CDN19"/>
      <c r="CDO19"/>
      <c r="CDP19"/>
      <c r="CDQ19"/>
      <c r="CDR19"/>
      <c r="CDS19"/>
      <c r="CDT19"/>
      <c r="CDU19"/>
      <c r="CDV19"/>
      <c r="CDW19"/>
      <c r="CDX19"/>
      <c r="CDY19"/>
      <c r="CDZ19"/>
      <c r="CEA19"/>
      <c r="CEB19"/>
      <c r="CEC19"/>
      <c r="CED19"/>
      <c r="CEE19"/>
      <c r="CEF19"/>
      <c r="CEG19"/>
      <c r="CEH19"/>
      <c r="CEI19"/>
      <c r="CEJ19"/>
      <c r="CEK19"/>
      <c r="CEL19"/>
      <c r="CEM19"/>
      <c r="CEN19"/>
      <c r="CEO19"/>
      <c r="CEP19"/>
      <c r="CEQ19"/>
      <c r="CER19"/>
      <c r="CES19"/>
      <c r="CET19"/>
      <c r="CEU19"/>
      <c r="CEV19"/>
      <c r="CEW19"/>
      <c r="CEX19"/>
      <c r="CEY19"/>
      <c r="CEZ19"/>
      <c r="CFA19"/>
      <c r="CFB19"/>
      <c r="CFC19"/>
      <c r="CFD19"/>
      <c r="CFE19"/>
      <c r="CFF19"/>
      <c r="CFG19"/>
      <c r="CFH19"/>
      <c r="CFI19"/>
      <c r="CFJ19"/>
      <c r="CFK19"/>
      <c r="CFL19"/>
      <c r="CFM19"/>
      <c r="CFN19"/>
      <c r="CFO19"/>
      <c r="CFP19"/>
      <c r="CFQ19"/>
      <c r="CFR19"/>
      <c r="CFS19"/>
      <c r="CFT19"/>
      <c r="CFU19"/>
      <c r="CFV19"/>
      <c r="CFW19"/>
      <c r="CFX19"/>
      <c r="CFY19"/>
      <c r="CFZ19"/>
      <c r="CGA19"/>
      <c r="CGB19"/>
      <c r="CGC19"/>
      <c r="CGD19"/>
      <c r="CGE19"/>
      <c r="CGF19"/>
      <c r="CGG19"/>
      <c r="CGH19"/>
      <c r="CGI19"/>
      <c r="CGJ19"/>
      <c r="CGK19"/>
      <c r="CGL19"/>
      <c r="CGM19"/>
      <c r="CGN19"/>
      <c r="CGO19"/>
      <c r="CGP19"/>
      <c r="CGQ19"/>
      <c r="CGR19"/>
      <c r="CGS19"/>
      <c r="CGT19"/>
      <c r="CGU19"/>
      <c r="CGV19"/>
      <c r="CGW19"/>
      <c r="CGX19"/>
      <c r="CGY19"/>
      <c r="CGZ19"/>
      <c r="CHA19"/>
      <c r="CHB19"/>
      <c r="CHC19"/>
      <c r="CHD19"/>
      <c r="CHE19"/>
      <c r="CHF19"/>
      <c r="CHG19"/>
      <c r="CHH19"/>
      <c r="CHI19"/>
      <c r="CHJ19"/>
      <c r="CHK19"/>
      <c r="CHL19"/>
      <c r="CHM19"/>
      <c r="CHN19"/>
      <c r="CHO19"/>
      <c r="CHP19"/>
      <c r="CHQ19"/>
      <c r="CHR19"/>
      <c r="CHS19"/>
      <c r="CHT19"/>
      <c r="CHU19"/>
      <c r="CHV19"/>
      <c r="CHW19"/>
      <c r="CHX19"/>
      <c r="CHY19"/>
      <c r="CHZ19"/>
      <c r="CIA19"/>
      <c r="CIB19"/>
    </row>
    <row r="20" spans="1:2264" ht="15.75" customHeight="1" x14ac:dyDescent="0.2">
      <c r="A20" s="154">
        <f>INDEX('Raw Data'!$H$4:$H$53,MATCH('4.User ratings in week 4'!B20,'Raw Data'!$G$4:$G$53,0))</f>
        <v>2.5586960604357296</v>
      </c>
      <c r="B20" s="125">
        <v>12</v>
      </c>
      <c r="C20" s="125" t="s">
        <v>13</v>
      </c>
      <c r="D20" s="123"/>
      <c r="E20" s="22" t="s">
        <v>79</v>
      </c>
      <c r="F20" s="50">
        <v>0.89655172413793105</v>
      </c>
      <c r="H20" s="28"/>
      <c r="I20"/>
      <c r="J20"/>
      <c r="K20"/>
      <c r="L20"/>
      <c r="N20" s="162"/>
      <c r="O20" s="162"/>
      <c r="P20" s="162"/>
      <c r="Q20" s="162"/>
      <c r="R20" s="162"/>
      <c r="S20" s="162"/>
      <c r="T20" s="162"/>
      <c r="X20" s="119"/>
      <c r="Y20" s="119"/>
      <c r="Z20" s="119"/>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c r="AQF20"/>
      <c r="AQG20"/>
      <c r="AQH20"/>
      <c r="AQI20"/>
      <c r="AQJ20"/>
      <c r="AQK20"/>
      <c r="AQL20"/>
      <c r="AQM20"/>
      <c r="AQN20"/>
      <c r="AQO20"/>
      <c r="AQP20"/>
      <c r="AQQ20"/>
      <c r="AQR20"/>
      <c r="AQS20"/>
      <c r="AQT20"/>
      <c r="AQU20"/>
      <c r="AQV20"/>
      <c r="AQW20"/>
      <c r="AQX20"/>
      <c r="AQY20"/>
      <c r="AQZ20"/>
      <c r="ARA20"/>
      <c r="ARB20"/>
      <c r="ARC20"/>
      <c r="ARD20"/>
      <c r="ARE20"/>
      <c r="ARF20"/>
      <c r="ARG20"/>
      <c r="ARH20"/>
      <c r="ARI20"/>
      <c r="ARJ20"/>
      <c r="ARK20"/>
      <c r="ARL20"/>
      <c r="ARM20"/>
      <c r="ARN20"/>
      <c r="ARO20"/>
      <c r="ARP20"/>
      <c r="ARQ20"/>
      <c r="ARR20"/>
      <c r="ARS20"/>
      <c r="ART20"/>
      <c r="ARU20"/>
      <c r="ARV20"/>
      <c r="ARW20"/>
      <c r="ARX20"/>
      <c r="ARY20"/>
      <c r="ARZ20"/>
      <c r="ASA20"/>
      <c r="ASB20"/>
      <c r="ASC20"/>
      <c r="ASD20"/>
      <c r="ASE20"/>
      <c r="ASF20"/>
      <c r="ASG20"/>
      <c r="ASH20"/>
      <c r="ASI20"/>
      <c r="ASJ20"/>
      <c r="ASK20"/>
      <c r="ASL20"/>
      <c r="ASM20"/>
      <c r="ASN20"/>
      <c r="ASO20"/>
      <c r="ASP20"/>
      <c r="ASQ20"/>
      <c r="ASR20"/>
      <c r="ASS20"/>
      <c r="AST20"/>
      <c r="ASU20"/>
      <c r="ASV20"/>
      <c r="ASW20"/>
      <c r="ASX20"/>
      <c r="ASY20"/>
      <c r="ASZ20"/>
      <c r="ATA20"/>
      <c r="ATB20"/>
      <c r="ATC20"/>
      <c r="ATD20"/>
      <c r="ATE20"/>
      <c r="ATF20"/>
      <c r="ATG20"/>
      <c r="ATH20"/>
      <c r="ATI20"/>
      <c r="ATJ20"/>
      <c r="ATK20"/>
      <c r="ATL20"/>
      <c r="ATM20"/>
      <c r="ATN20"/>
      <c r="ATO20"/>
      <c r="ATP20"/>
      <c r="ATQ20"/>
      <c r="ATR20"/>
      <c r="ATS20"/>
      <c r="ATT20"/>
      <c r="ATU20"/>
      <c r="ATV20"/>
      <c r="ATW20"/>
      <c r="ATX20"/>
      <c r="ATY20"/>
      <c r="ATZ20"/>
      <c r="AUA20"/>
      <c r="AUB20"/>
      <c r="AUC20"/>
      <c r="AUD20"/>
      <c r="AUE20"/>
      <c r="AUF20"/>
      <c r="AUG20"/>
      <c r="AUH20"/>
      <c r="AUI20"/>
      <c r="AUJ20"/>
      <c r="AUK20"/>
      <c r="AUL20"/>
      <c r="AUM20"/>
      <c r="AUN20"/>
      <c r="AUO20"/>
      <c r="AUP20"/>
      <c r="AUQ20"/>
      <c r="AUR20"/>
      <c r="AUS20"/>
      <c r="AUT20"/>
      <c r="AUU20"/>
      <c r="AUV20"/>
      <c r="AUW20"/>
      <c r="AUX20"/>
      <c r="AUY20"/>
      <c r="AUZ20"/>
      <c r="AVA20"/>
      <c r="AVB20"/>
      <c r="AVC20"/>
      <c r="AVD20"/>
      <c r="AVE20"/>
      <c r="AVF20"/>
      <c r="AVG20"/>
      <c r="AVH20"/>
      <c r="AVI20"/>
      <c r="AVJ20"/>
      <c r="AVK20"/>
      <c r="AVL20"/>
      <c r="AVM20"/>
      <c r="AVN20"/>
      <c r="AVO20"/>
      <c r="AVP20"/>
      <c r="AVQ20"/>
      <c r="AVR20"/>
      <c r="AVS20"/>
      <c r="AVT20"/>
      <c r="AVU20"/>
      <c r="AVV20"/>
      <c r="AVW20"/>
      <c r="AVX20"/>
      <c r="AVY20"/>
      <c r="AVZ20"/>
      <c r="AWA20"/>
      <c r="AWB20"/>
      <c r="AWC20"/>
      <c r="AWD20"/>
      <c r="AWE20"/>
      <c r="AWF20"/>
      <c r="AWG20"/>
      <c r="AWH20"/>
      <c r="AWI20"/>
      <c r="AWJ20"/>
      <c r="AWK20"/>
      <c r="AWL20"/>
      <c r="AWM20"/>
      <c r="AWN20"/>
      <c r="AWO20"/>
      <c r="AWP20"/>
      <c r="AWQ20"/>
      <c r="AWR20"/>
      <c r="AWS20"/>
      <c r="AWT20"/>
      <c r="AWU20"/>
      <c r="AWV20"/>
      <c r="AWW20"/>
      <c r="AWX20"/>
      <c r="AWY20"/>
      <c r="AWZ20"/>
      <c r="AXA20"/>
      <c r="AXB20"/>
      <c r="AXC20"/>
      <c r="AXD20"/>
      <c r="AXE20"/>
      <c r="AXF20"/>
      <c r="AXG20"/>
      <c r="AXH20"/>
      <c r="AXI20"/>
      <c r="AXJ20"/>
      <c r="AXK20"/>
      <c r="AXL20"/>
      <c r="AXM20"/>
      <c r="AXN20"/>
      <c r="AXO20"/>
      <c r="AXP20"/>
      <c r="AXQ20"/>
      <c r="AXR20"/>
      <c r="AXS20"/>
      <c r="AXT20"/>
      <c r="AXU20"/>
      <c r="AXV20"/>
      <c r="AXW20"/>
      <c r="AXX20"/>
      <c r="AXY20"/>
      <c r="AXZ20"/>
      <c r="AYA20"/>
      <c r="AYB20"/>
      <c r="AYC20"/>
      <c r="AYD20"/>
      <c r="AYE20"/>
      <c r="AYF20"/>
      <c r="AYG20"/>
      <c r="AYH20"/>
      <c r="AYI20"/>
      <c r="AYJ20"/>
      <c r="AYK20"/>
      <c r="AYL20"/>
      <c r="AYM20"/>
      <c r="AYN20"/>
      <c r="AYO20"/>
      <c r="AYP20"/>
      <c r="AYQ20"/>
      <c r="AYR20"/>
      <c r="AYS20"/>
      <c r="AYT20"/>
      <c r="AYU20"/>
      <c r="AYV20"/>
      <c r="AYW20"/>
      <c r="AYX20"/>
      <c r="AYY20"/>
      <c r="AYZ20"/>
      <c r="AZA20"/>
      <c r="AZB20"/>
      <c r="AZC20"/>
      <c r="AZD20"/>
      <c r="AZE20"/>
      <c r="AZF20"/>
      <c r="AZG20"/>
      <c r="AZH20"/>
      <c r="AZI20"/>
      <c r="AZJ20"/>
      <c r="AZK20"/>
      <c r="AZL20"/>
      <c r="AZM20"/>
      <c r="AZN20"/>
      <c r="AZO20"/>
      <c r="AZP20"/>
      <c r="AZQ20"/>
      <c r="AZR20"/>
      <c r="AZS20"/>
      <c r="AZT20"/>
      <c r="AZU20"/>
      <c r="AZV20"/>
      <c r="AZW20"/>
      <c r="AZX20"/>
      <c r="AZY20"/>
      <c r="AZZ20"/>
      <c r="BAA20"/>
      <c r="BAB20"/>
      <c r="BAC20"/>
      <c r="BAD20"/>
      <c r="BAE20"/>
      <c r="BAF20"/>
      <c r="BAG20"/>
      <c r="BAH20"/>
      <c r="BAI20"/>
      <c r="BAJ20"/>
      <c r="BAK20"/>
      <c r="BAL20"/>
      <c r="BAM20"/>
      <c r="BAN20"/>
      <c r="BAO20"/>
      <c r="BAP20"/>
      <c r="BAQ20"/>
      <c r="BAR20"/>
      <c r="BAS20"/>
      <c r="BAT20"/>
      <c r="BAU20"/>
      <c r="BAV20"/>
      <c r="BAW20"/>
      <c r="BAX20"/>
      <c r="BAY20"/>
      <c r="BAZ20"/>
      <c r="BBA20"/>
      <c r="BBB20"/>
      <c r="BBC20"/>
      <c r="BBD20"/>
      <c r="BBE20"/>
      <c r="BBF20"/>
      <c r="BBG20"/>
      <c r="BBH20"/>
      <c r="BBI20"/>
      <c r="BBJ20"/>
      <c r="BBK20"/>
      <c r="BBL20"/>
      <c r="BBM20"/>
      <c r="BBN20"/>
      <c r="BBO20"/>
      <c r="BBP20"/>
      <c r="BBQ20"/>
      <c r="BBR20"/>
      <c r="BBS20"/>
      <c r="BBT20"/>
      <c r="BBU20"/>
      <c r="BBV20"/>
      <c r="BBW20"/>
      <c r="BBX20"/>
      <c r="BBY20"/>
      <c r="BBZ20"/>
      <c r="BCA20"/>
      <c r="BCB20"/>
      <c r="BCC20"/>
      <c r="BCD20"/>
      <c r="BCE20"/>
      <c r="BCF20"/>
      <c r="BCG20"/>
      <c r="BCH20"/>
      <c r="BCI20"/>
      <c r="BCJ20"/>
      <c r="BCK20"/>
      <c r="BCL20"/>
      <c r="BCM20"/>
      <c r="BCN20"/>
      <c r="BCO20"/>
      <c r="BCP20"/>
      <c r="BCQ20"/>
      <c r="BCR20"/>
      <c r="BCS20"/>
      <c r="BCT20"/>
      <c r="BCU20"/>
      <c r="BCV20"/>
      <c r="BCW20"/>
      <c r="BCX20"/>
      <c r="BCY20"/>
      <c r="BCZ20"/>
      <c r="BDA20"/>
      <c r="BDB20"/>
      <c r="BDC20"/>
      <c r="BDD20"/>
      <c r="BDE20"/>
      <c r="BDF20"/>
      <c r="BDG20"/>
      <c r="BDH20"/>
      <c r="BDI20"/>
      <c r="BDJ20"/>
      <c r="BDK20"/>
      <c r="BDL20"/>
      <c r="BDM20"/>
      <c r="BDN20"/>
      <c r="BDO20"/>
      <c r="BDP20"/>
      <c r="BDQ20"/>
      <c r="BDR20"/>
      <c r="BDS20"/>
      <c r="BDT20"/>
      <c r="BDU20"/>
      <c r="BDV20"/>
      <c r="BDW20"/>
      <c r="BDX20"/>
      <c r="BDY20"/>
      <c r="BDZ20"/>
      <c r="BEA20"/>
      <c r="BEB20"/>
      <c r="BEC20"/>
      <c r="BED20"/>
      <c r="BEE20"/>
      <c r="BEF20"/>
      <c r="BEG20"/>
      <c r="BEH20"/>
      <c r="BEI20"/>
      <c r="BEJ20"/>
      <c r="BEK20"/>
      <c r="BEL20"/>
      <c r="BEM20"/>
      <c r="BEN20"/>
      <c r="BEO20"/>
      <c r="BEP20"/>
      <c r="BEQ20"/>
      <c r="BER20"/>
      <c r="BES20"/>
      <c r="BET20"/>
      <c r="BEU20"/>
      <c r="BEV20"/>
      <c r="BEW20"/>
      <c r="BEX20"/>
      <c r="BEY20"/>
      <c r="BEZ20"/>
      <c r="BFA20"/>
      <c r="BFB20"/>
      <c r="BFC20"/>
      <c r="BFD20"/>
      <c r="BFE20"/>
      <c r="BFF20"/>
      <c r="BFG20"/>
      <c r="BFH20"/>
      <c r="BFI20"/>
      <c r="BFJ20"/>
      <c r="BFK20"/>
      <c r="BFL20"/>
      <c r="BFM20"/>
      <c r="BFN20"/>
      <c r="BFO20"/>
      <c r="BFP20"/>
      <c r="BFQ20"/>
      <c r="BFR20"/>
      <c r="BFS20"/>
      <c r="BFT20"/>
      <c r="BFU20"/>
      <c r="BFV20"/>
      <c r="BFW20"/>
      <c r="BFX20"/>
      <c r="BFY20"/>
      <c r="BFZ20"/>
      <c r="BGA20"/>
      <c r="BGB20"/>
      <c r="BGC20"/>
      <c r="BGD20"/>
      <c r="BGE20"/>
      <c r="BGF20"/>
      <c r="BGG20"/>
      <c r="BGH20"/>
      <c r="BGI20"/>
      <c r="BGJ20"/>
      <c r="BGK20"/>
      <c r="BGL20"/>
      <c r="BGM20"/>
      <c r="BGN20"/>
      <c r="BGO20"/>
      <c r="BGP20"/>
      <c r="BGQ20"/>
      <c r="BGR20"/>
      <c r="BGS20"/>
      <c r="BGT20"/>
      <c r="BGU20"/>
      <c r="BGV20"/>
      <c r="BGW20"/>
      <c r="BGX20"/>
      <c r="BGY20"/>
      <c r="BGZ20"/>
      <c r="BHA20"/>
      <c r="BHB20"/>
      <c r="BHC20"/>
      <c r="BHD20"/>
      <c r="BHE20"/>
      <c r="BHF20"/>
      <c r="BHG20"/>
      <c r="BHH20"/>
      <c r="BHI20"/>
      <c r="BHJ20"/>
      <c r="BHK20"/>
      <c r="BHL20"/>
      <c r="BHM20"/>
      <c r="BHN20"/>
      <c r="BHO20"/>
      <c r="BHP20"/>
      <c r="BHQ20"/>
      <c r="BHR20"/>
      <c r="BHS20"/>
      <c r="BHT20"/>
      <c r="BHU20"/>
      <c r="BHV20"/>
      <c r="BHW20"/>
      <c r="BHX20"/>
      <c r="BHY20"/>
      <c r="BHZ20"/>
      <c r="BIA20"/>
      <c r="BIB20"/>
      <c r="BIC20"/>
      <c r="BID20"/>
      <c r="BIE20"/>
      <c r="BIF20"/>
      <c r="BIG20"/>
      <c r="BIH20"/>
      <c r="BII20"/>
      <c r="BIJ20"/>
      <c r="BIK20"/>
      <c r="BIL20"/>
      <c r="BIM20"/>
      <c r="BIN20"/>
      <c r="BIO20"/>
      <c r="BIP20"/>
      <c r="BIQ20"/>
      <c r="BIR20"/>
      <c r="BIS20"/>
      <c r="BIT20"/>
      <c r="BIU20"/>
      <c r="BIV20"/>
      <c r="BIW20"/>
      <c r="BIX20"/>
      <c r="BIY20"/>
      <c r="BIZ20"/>
      <c r="BJA20"/>
      <c r="BJB20"/>
      <c r="BJC20"/>
      <c r="BJD20"/>
      <c r="BJE20"/>
      <c r="BJF20"/>
      <c r="BJG20"/>
      <c r="BJH20"/>
      <c r="BJI20"/>
      <c r="BJJ20"/>
      <c r="BJK20"/>
      <c r="BJL20"/>
      <c r="BJM20"/>
      <c r="BJN20"/>
      <c r="BJO20"/>
      <c r="BJP20"/>
      <c r="BJQ20"/>
      <c r="BJR20"/>
      <c r="BJS20"/>
      <c r="BJT20"/>
      <c r="BJU20"/>
      <c r="BJV20"/>
      <c r="BJW20"/>
      <c r="BJX20"/>
      <c r="BJY20"/>
      <c r="BJZ20"/>
      <c r="BKA20"/>
      <c r="BKB20"/>
      <c r="BKC20"/>
      <c r="BKD20"/>
      <c r="BKE20"/>
      <c r="BKF20"/>
      <c r="BKG20"/>
      <c r="BKH20"/>
      <c r="BKI20"/>
      <c r="BKJ20"/>
      <c r="BKK20"/>
      <c r="BKL20"/>
      <c r="BKM20"/>
      <c r="BKN20"/>
      <c r="BKO20"/>
      <c r="BKP20"/>
      <c r="BKQ20"/>
      <c r="BKR20"/>
      <c r="BKS20"/>
      <c r="BKT20"/>
      <c r="BKU20"/>
      <c r="BKV20"/>
      <c r="BKW20"/>
      <c r="BKX20"/>
      <c r="BKY20"/>
      <c r="BKZ20"/>
      <c r="BLA20"/>
      <c r="BLB20"/>
      <c r="BLC20"/>
      <c r="BLD20"/>
      <c r="BLE20"/>
      <c r="BLF20"/>
      <c r="BLG20"/>
      <c r="BLH20"/>
      <c r="BLI20"/>
      <c r="BLJ20"/>
      <c r="BLK20"/>
      <c r="BLL20"/>
      <c r="BLM20"/>
      <c r="BLN20"/>
      <c r="BLO20"/>
      <c r="BLP20"/>
      <c r="BLQ20"/>
      <c r="BLR20"/>
      <c r="BLS20"/>
      <c r="BLT20"/>
      <c r="BLU20"/>
      <c r="BLV20"/>
      <c r="BLW20"/>
      <c r="BLX20"/>
      <c r="BLY20"/>
      <c r="BLZ20"/>
      <c r="BMA20"/>
      <c r="BMB20"/>
      <c r="BMC20"/>
      <c r="BMD20"/>
      <c r="BME20"/>
      <c r="BMF20"/>
      <c r="BMG20"/>
      <c r="BMH20"/>
      <c r="BMI20"/>
      <c r="BMJ20"/>
      <c r="BMK20"/>
      <c r="BML20"/>
      <c r="BMM20"/>
      <c r="BMN20"/>
      <c r="BMO20"/>
      <c r="BMP20"/>
      <c r="BMQ20"/>
      <c r="BMR20"/>
      <c r="BMS20"/>
      <c r="BMT20"/>
      <c r="BMU20"/>
      <c r="BMV20"/>
      <c r="BMW20"/>
      <c r="BMX20"/>
      <c r="BMY20"/>
      <c r="BMZ20"/>
      <c r="BNA20"/>
      <c r="BNB20"/>
      <c r="BNC20"/>
      <c r="BND20"/>
      <c r="BNE20"/>
      <c r="BNF20"/>
      <c r="BNG20"/>
      <c r="BNH20"/>
      <c r="BNI20"/>
      <c r="BNJ20"/>
      <c r="BNK20"/>
      <c r="BNL20"/>
      <c r="BNM20"/>
      <c r="BNN20"/>
      <c r="BNO20"/>
      <c r="BNP20"/>
      <c r="BNQ20"/>
      <c r="BNR20"/>
      <c r="BNS20"/>
      <c r="BNT20"/>
      <c r="BNU20"/>
      <c r="BNV20"/>
      <c r="BNW20"/>
      <c r="BNX20"/>
      <c r="BNY20"/>
      <c r="BNZ20"/>
      <c r="BOA20"/>
      <c r="BOB20"/>
      <c r="BOC20"/>
      <c r="BOD20"/>
      <c r="BOE20"/>
      <c r="BOF20"/>
      <c r="BOG20"/>
      <c r="BOH20"/>
      <c r="BOI20"/>
      <c r="BOJ20"/>
      <c r="BOK20"/>
      <c r="BOL20"/>
      <c r="BOM20"/>
      <c r="BON20"/>
      <c r="BOO20"/>
      <c r="BOP20"/>
      <c r="BOQ20"/>
      <c r="BOR20"/>
      <c r="BOS20"/>
      <c r="BOT20"/>
      <c r="BOU20"/>
      <c r="BOV20"/>
      <c r="BOW20"/>
      <c r="BOX20"/>
      <c r="BOY20"/>
      <c r="BOZ20"/>
      <c r="BPA20"/>
      <c r="BPB20"/>
      <c r="BPC20"/>
      <c r="BPD20"/>
      <c r="BPE20"/>
      <c r="BPF20"/>
      <c r="BPG20"/>
      <c r="BPH20"/>
      <c r="BPI20"/>
      <c r="BPJ20"/>
      <c r="BPK20"/>
      <c r="BPL20"/>
      <c r="BPM20"/>
      <c r="BPN20"/>
      <c r="BPO20"/>
      <c r="BPP20"/>
      <c r="BPQ20"/>
      <c r="BPR20"/>
      <c r="BPS20"/>
      <c r="BPT20"/>
      <c r="BPU20"/>
      <c r="BPV20"/>
      <c r="BPW20"/>
      <c r="BPX20"/>
      <c r="BPY20"/>
      <c r="BPZ20"/>
      <c r="BQA20"/>
      <c r="BQB20"/>
      <c r="BQC20"/>
      <c r="BQD20"/>
      <c r="BQE20"/>
      <c r="BQF20"/>
      <c r="BQG20"/>
      <c r="BQH20"/>
      <c r="BQI20"/>
      <c r="BQJ20"/>
      <c r="BQK20"/>
      <c r="BQL20"/>
      <c r="BQM20"/>
      <c r="BQN20"/>
      <c r="BQO20"/>
      <c r="BQP20"/>
      <c r="BQQ20"/>
      <c r="BQR20"/>
      <c r="BQS20"/>
      <c r="BQT20"/>
      <c r="BQU20"/>
      <c r="BQV20"/>
      <c r="BQW20"/>
      <c r="BQX20"/>
      <c r="BQY20"/>
      <c r="BQZ20"/>
      <c r="BRA20"/>
      <c r="BRB20"/>
      <c r="BRC20"/>
      <c r="BRD20"/>
      <c r="BRE20"/>
      <c r="BRF20"/>
      <c r="BRG20"/>
      <c r="BRH20"/>
      <c r="BRI20"/>
      <c r="BRJ20"/>
      <c r="BRK20"/>
      <c r="BRL20"/>
      <c r="BRM20"/>
      <c r="BRN20"/>
      <c r="BRO20"/>
      <c r="BRP20"/>
      <c r="BRQ20"/>
      <c r="BRR20"/>
      <c r="BRS20"/>
      <c r="BRT20"/>
      <c r="BRU20"/>
      <c r="BRV20"/>
      <c r="BRW20"/>
      <c r="BRX20"/>
      <c r="BRY20"/>
      <c r="BRZ20"/>
      <c r="BSA20"/>
      <c r="BSB20"/>
      <c r="BSC20"/>
      <c r="BSD20"/>
      <c r="BSE20"/>
      <c r="BSF20"/>
      <c r="BSG20"/>
      <c r="BSH20"/>
      <c r="BSI20"/>
      <c r="BSJ20"/>
      <c r="BSK20"/>
      <c r="BSL20"/>
      <c r="BSM20"/>
      <c r="BSN20"/>
      <c r="BSO20"/>
      <c r="BSP20"/>
      <c r="BSQ20"/>
      <c r="BSR20"/>
      <c r="BSS20"/>
      <c r="BST20"/>
      <c r="BSU20"/>
      <c r="BSV20"/>
      <c r="BSW20"/>
      <c r="BSX20"/>
      <c r="BSY20"/>
      <c r="BSZ20"/>
      <c r="BTA20"/>
      <c r="BTB20"/>
      <c r="BTC20"/>
      <c r="BTD20"/>
      <c r="BTE20"/>
      <c r="BTF20"/>
      <c r="BTG20"/>
      <c r="BTH20"/>
      <c r="BTI20"/>
      <c r="BTJ20"/>
      <c r="BTK20"/>
      <c r="BTL20"/>
      <c r="BTM20"/>
      <c r="BTN20"/>
      <c r="BTO20"/>
      <c r="BTP20"/>
      <c r="BTQ20"/>
      <c r="BTR20"/>
      <c r="BTS20"/>
      <c r="BTT20"/>
      <c r="BTU20"/>
      <c r="BTV20"/>
      <c r="BTW20"/>
      <c r="BTX20"/>
      <c r="BTY20"/>
      <c r="BTZ20"/>
      <c r="BUA20"/>
      <c r="BUB20"/>
      <c r="BUC20"/>
      <c r="BUD20"/>
      <c r="BUE20"/>
      <c r="BUF20"/>
      <c r="BUG20"/>
      <c r="BUH20"/>
      <c r="BUI20"/>
      <c r="BUJ20"/>
      <c r="BUK20"/>
      <c r="BUL20"/>
      <c r="BUM20"/>
      <c r="BUN20"/>
      <c r="BUO20"/>
      <c r="BUP20"/>
      <c r="BUQ20"/>
      <c r="BUR20"/>
      <c r="BUS20"/>
      <c r="BUT20"/>
      <c r="BUU20"/>
      <c r="BUV20"/>
      <c r="BUW20"/>
      <c r="BUX20"/>
      <c r="BUY20"/>
      <c r="BUZ20"/>
      <c r="BVA20"/>
      <c r="BVB20"/>
      <c r="BVC20"/>
      <c r="BVD20"/>
      <c r="BVE20"/>
      <c r="BVF20"/>
      <c r="BVG20"/>
      <c r="BVH20"/>
      <c r="BVI20"/>
      <c r="BVJ20"/>
      <c r="BVK20"/>
      <c r="BVL20"/>
      <c r="BVM20"/>
      <c r="BVN20"/>
      <c r="BVO20"/>
      <c r="BVP20"/>
      <c r="BVQ20"/>
      <c r="BVR20"/>
      <c r="BVS20"/>
      <c r="BVT20"/>
      <c r="BVU20"/>
      <c r="BVV20"/>
      <c r="BVW20"/>
      <c r="BVX20"/>
      <c r="BVY20"/>
      <c r="BVZ20"/>
      <c r="BWA20"/>
      <c r="BWB20"/>
      <c r="BWC20"/>
      <c r="BWD20"/>
      <c r="BWE20"/>
      <c r="BWF20"/>
      <c r="BWG20"/>
      <c r="BWH20"/>
      <c r="BWI20"/>
      <c r="BWJ20"/>
      <c r="BWK20"/>
      <c r="BWL20"/>
      <c r="BWM20"/>
      <c r="BWN20"/>
      <c r="BWO20"/>
      <c r="BWP20"/>
      <c r="BWQ20"/>
      <c r="BWR20"/>
      <c r="BWS20"/>
      <c r="BWT20"/>
      <c r="BWU20"/>
      <c r="BWV20"/>
      <c r="BWW20"/>
      <c r="BWX20"/>
      <c r="BWY20"/>
      <c r="BWZ20"/>
      <c r="BXA20"/>
      <c r="BXB20"/>
      <c r="BXC20"/>
      <c r="BXD20"/>
      <c r="BXE20"/>
      <c r="BXF20"/>
      <c r="BXG20"/>
      <c r="BXH20"/>
      <c r="BXI20"/>
      <c r="BXJ20"/>
      <c r="BXK20"/>
      <c r="BXL20"/>
      <c r="BXM20"/>
      <c r="BXN20"/>
      <c r="BXO20"/>
      <c r="BXP20"/>
      <c r="BXQ20"/>
      <c r="BXR20"/>
      <c r="BXS20"/>
      <c r="BXT20"/>
      <c r="BXU20"/>
      <c r="BXV20"/>
      <c r="BXW20"/>
      <c r="BXX20"/>
      <c r="BXY20"/>
      <c r="BXZ20"/>
      <c r="BYA20"/>
      <c r="BYB20"/>
      <c r="BYC20"/>
      <c r="BYD20"/>
      <c r="BYE20"/>
      <c r="BYF20"/>
      <c r="BYG20"/>
      <c r="BYH20"/>
      <c r="BYI20"/>
      <c r="BYJ20"/>
      <c r="BYK20"/>
      <c r="BYL20"/>
      <c r="BYM20"/>
      <c r="BYN20"/>
      <c r="BYO20"/>
      <c r="BYP20"/>
      <c r="BYQ20"/>
      <c r="BYR20"/>
      <c r="BYS20"/>
      <c r="BYT20"/>
      <c r="BYU20"/>
      <c r="BYV20"/>
      <c r="BYW20"/>
      <c r="BYX20"/>
      <c r="BYY20"/>
      <c r="BYZ20"/>
      <c r="BZA20"/>
      <c r="BZB20"/>
      <c r="BZC20"/>
      <c r="BZD20"/>
      <c r="BZE20"/>
      <c r="BZF20"/>
      <c r="BZG20"/>
      <c r="BZH20"/>
      <c r="BZI20"/>
      <c r="BZJ20"/>
      <c r="BZK20"/>
      <c r="BZL20"/>
      <c r="BZM20"/>
      <c r="BZN20"/>
      <c r="BZO20"/>
      <c r="BZP20"/>
      <c r="BZQ20"/>
      <c r="BZR20"/>
      <c r="BZS20"/>
      <c r="BZT20"/>
      <c r="BZU20"/>
      <c r="BZV20"/>
      <c r="BZW20"/>
      <c r="BZX20"/>
      <c r="BZY20"/>
      <c r="BZZ20"/>
      <c r="CAA20"/>
      <c r="CAB20"/>
      <c r="CAC20"/>
      <c r="CAD20"/>
      <c r="CAE20"/>
      <c r="CAF20"/>
      <c r="CAG20"/>
      <c r="CAH20"/>
      <c r="CAI20"/>
      <c r="CAJ20"/>
      <c r="CAK20"/>
      <c r="CAL20"/>
      <c r="CAM20"/>
      <c r="CAN20"/>
      <c r="CAO20"/>
      <c r="CAP20"/>
      <c r="CAQ20"/>
      <c r="CAR20"/>
      <c r="CAS20"/>
      <c r="CAT20"/>
      <c r="CAU20"/>
      <c r="CAV20"/>
      <c r="CAW20"/>
      <c r="CAX20"/>
      <c r="CAY20"/>
      <c r="CAZ20"/>
      <c r="CBA20"/>
      <c r="CBB20"/>
      <c r="CBC20"/>
      <c r="CBD20"/>
      <c r="CBE20"/>
      <c r="CBF20"/>
      <c r="CBG20"/>
      <c r="CBH20"/>
      <c r="CBI20"/>
      <c r="CBJ20"/>
      <c r="CBK20"/>
      <c r="CBL20"/>
      <c r="CBM20"/>
      <c r="CBN20"/>
      <c r="CBO20"/>
      <c r="CBP20"/>
      <c r="CBQ20"/>
      <c r="CBR20"/>
      <c r="CBS20"/>
      <c r="CBT20"/>
      <c r="CBU20"/>
      <c r="CBV20"/>
      <c r="CBW20"/>
      <c r="CBX20"/>
      <c r="CBY20"/>
      <c r="CBZ20"/>
      <c r="CCA20"/>
      <c r="CCB20"/>
      <c r="CCC20"/>
      <c r="CCD20"/>
      <c r="CCE20"/>
      <c r="CCF20"/>
      <c r="CCG20"/>
      <c r="CCH20"/>
      <c r="CCI20"/>
      <c r="CCJ20"/>
      <c r="CCK20"/>
      <c r="CCL20"/>
      <c r="CCM20"/>
      <c r="CCN20"/>
      <c r="CCO20"/>
      <c r="CCP20"/>
      <c r="CCQ20"/>
      <c r="CCR20"/>
      <c r="CCS20"/>
      <c r="CCT20"/>
      <c r="CCU20"/>
      <c r="CCV20"/>
      <c r="CCW20"/>
      <c r="CCX20"/>
      <c r="CCY20"/>
      <c r="CCZ20"/>
      <c r="CDA20"/>
      <c r="CDB20"/>
      <c r="CDC20"/>
      <c r="CDD20"/>
      <c r="CDE20"/>
      <c r="CDF20"/>
      <c r="CDG20"/>
      <c r="CDH20"/>
      <c r="CDI20"/>
      <c r="CDJ20"/>
      <c r="CDK20"/>
      <c r="CDL20"/>
      <c r="CDM20"/>
      <c r="CDN20"/>
      <c r="CDO20"/>
      <c r="CDP20"/>
      <c r="CDQ20"/>
      <c r="CDR20"/>
      <c r="CDS20"/>
      <c r="CDT20"/>
      <c r="CDU20"/>
      <c r="CDV20"/>
      <c r="CDW20"/>
      <c r="CDX20"/>
      <c r="CDY20"/>
      <c r="CDZ20"/>
      <c r="CEA20"/>
      <c r="CEB20"/>
      <c r="CEC20"/>
      <c r="CED20"/>
      <c r="CEE20"/>
      <c r="CEF20"/>
      <c r="CEG20"/>
      <c r="CEH20"/>
      <c r="CEI20"/>
      <c r="CEJ20"/>
      <c r="CEK20"/>
      <c r="CEL20"/>
      <c r="CEM20"/>
      <c r="CEN20"/>
      <c r="CEO20"/>
      <c r="CEP20"/>
      <c r="CEQ20"/>
      <c r="CER20"/>
      <c r="CES20"/>
      <c r="CET20"/>
      <c r="CEU20"/>
      <c r="CEV20"/>
      <c r="CEW20"/>
      <c r="CEX20"/>
      <c r="CEY20"/>
      <c r="CEZ20"/>
      <c r="CFA20"/>
      <c r="CFB20"/>
      <c r="CFC20"/>
      <c r="CFD20"/>
      <c r="CFE20"/>
      <c r="CFF20"/>
      <c r="CFG20"/>
      <c r="CFH20"/>
      <c r="CFI20"/>
      <c r="CFJ20"/>
      <c r="CFK20"/>
      <c r="CFL20"/>
      <c r="CFM20"/>
      <c r="CFN20"/>
      <c r="CFO20"/>
      <c r="CFP20"/>
      <c r="CFQ20"/>
      <c r="CFR20"/>
      <c r="CFS20"/>
      <c r="CFT20"/>
      <c r="CFU20"/>
      <c r="CFV20"/>
      <c r="CFW20"/>
      <c r="CFX20"/>
      <c r="CFY20"/>
      <c r="CFZ20"/>
      <c r="CGA20"/>
      <c r="CGB20"/>
      <c r="CGC20"/>
      <c r="CGD20"/>
      <c r="CGE20"/>
      <c r="CGF20"/>
      <c r="CGG20"/>
      <c r="CGH20"/>
      <c r="CGI20"/>
      <c r="CGJ20"/>
      <c r="CGK20"/>
      <c r="CGL20"/>
      <c r="CGM20"/>
      <c r="CGN20"/>
      <c r="CGO20"/>
      <c r="CGP20"/>
      <c r="CGQ20"/>
      <c r="CGR20"/>
      <c r="CGS20"/>
      <c r="CGT20"/>
      <c r="CGU20"/>
      <c r="CGV20"/>
      <c r="CGW20"/>
      <c r="CGX20"/>
      <c r="CGY20"/>
      <c r="CGZ20"/>
      <c r="CHA20"/>
      <c r="CHB20"/>
      <c r="CHC20"/>
      <c r="CHD20"/>
      <c r="CHE20"/>
      <c r="CHF20"/>
      <c r="CHG20"/>
      <c r="CHH20"/>
      <c r="CHI20"/>
      <c r="CHJ20"/>
      <c r="CHK20"/>
      <c r="CHL20"/>
      <c r="CHM20"/>
      <c r="CHN20"/>
      <c r="CHO20"/>
      <c r="CHP20"/>
      <c r="CHQ20"/>
      <c r="CHR20"/>
      <c r="CHS20"/>
      <c r="CHT20"/>
      <c r="CHU20"/>
      <c r="CHV20"/>
      <c r="CHW20"/>
      <c r="CHX20"/>
      <c r="CHY20"/>
      <c r="CHZ20"/>
      <c r="CIA20"/>
      <c r="CIB20"/>
    </row>
    <row r="21" spans="1:2264" ht="12.75" x14ac:dyDescent="0.2">
      <c r="A21" s="154">
        <f>INDEX('Raw Data'!$H$4:$H$53,MATCH('4.User ratings in week 4'!B21,'Raw Data'!$G$4:$G$53,0))</f>
        <v>2.1</v>
      </c>
      <c r="B21" s="125">
        <v>32</v>
      </c>
      <c r="C21" s="125" t="s">
        <v>13</v>
      </c>
      <c r="D21" s="123"/>
      <c r="E21" s="22" t="s">
        <v>80</v>
      </c>
      <c r="F21" s="50">
        <v>0.10344827586206896</v>
      </c>
      <c r="H21" s="28"/>
      <c r="I21"/>
      <c r="J21"/>
      <c r="K21"/>
      <c r="L21"/>
      <c r="N21" s="162"/>
      <c r="O21" s="162"/>
      <c r="P21" s="162"/>
      <c r="Q21" s="162"/>
      <c r="R21" s="162"/>
      <c r="S21" s="162"/>
      <c r="T21" s="162"/>
      <c r="X21" s="119"/>
      <c r="Y21" s="119"/>
      <c r="Z21" s="119"/>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c r="BDR21"/>
      <c r="BDS21"/>
      <c r="BDT21"/>
      <c r="BDU21"/>
      <c r="BDV21"/>
      <c r="BDW21"/>
      <c r="BDX21"/>
      <c r="BDY21"/>
      <c r="BDZ21"/>
      <c r="BEA21"/>
      <c r="BEB21"/>
      <c r="BEC21"/>
      <c r="BED21"/>
      <c r="BEE21"/>
      <c r="BEF21"/>
      <c r="BEG21"/>
      <c r="BEH21"/>
      <c r="BEI21"/>
      <c r="BEJ21"/>
      <c r="BEK21"/>
      <c r="BEL21"/>
      <c r="BEM21"/>
      <c r="BEN21"/>
      <c r="BEO21"/>
      <c r="BEP21"/>
      <c r="BEQ21"/>
      <c r="BER21"/>
      <c r="BES21"/>
      <c r="BET21"/>
      <c r="BEU21"/>
      <c r="BEV21"/>
      <c r="BEW21"/>
      <c r="BEX21"/>
      <c r="BEY21"/>
      <c r="BEZ21"/>
      <c r="BFA21"/>
      <c r="BFB21"/>
      <c r="BFC21"/>
      <c r="BFD21"/>
      <c r="BFE21"/>
      <c r="BFF21"/>
      <c r="BFG21"/>
      <c r="BFH21"/>
      <c r="BFI21"/>
      <c r="BFJ21"/>
      <c r="BFK21"/>
      <c r="BFL21"/>
      <c r="BFM21"/>
      <c r="BFN21"/>
      <c r="BFO21"/>
      <c r="BFP21"/>
      <c r="BFQ21"/>
      <c r="BFR21"/>
      <c r="BFS21"/>
      <c r="BFT21"/>
      <c r="BFU21"/>
      <c r="BFV21"/>
      <c r="BFW21"/>
      <c r="BFX21"/>
      <c r="BFY21"/>
      <c r="BFZ21"/>
      <c r="BGA21"/>
      <c r="BGB21"/>
      <c r="BGC21"/>
      <c r="BGD21"/>
      <c r="BGE21"/>
      <c r="BGF21"/>
      <c r="BGG21"/>
      <c r="BGH21"/>
      <c r="BGI21"/>
      <c r="BGJ21"/>
      <c r="BGK21"/>
      <c r="BGL21"/>
      <c r="BGM21"/>
      <c r="BGN21"/>
      <c r="BGO21"/>
      <c r="BGP21"/>
      <c r="BGQ21"/>
      <c r="BGR21"/>
      <c r="BGS21"/>
      <c r="BGT21"/>
      <c r="BGU21"/>
      <c r="BGV21"/>
      <c r="BGW21"/>
      <c r="BGX21"/>
      <c r="BGY21"/>
      <c r="BGZ21"/>
      <c r="BHA21"/>
      <c r="BHB21"/>
      <c r="BHC21"/>
      <c r="BHD21"/>
      <c r="BHE21"/>
      <c r="BHF21"/>
      <c r="BHG21"/>
      <c r="BHH21"/>
      <c r="BHI21"/>
      <c r="BHJ21"/>
      <c r="BHK21"/>
      <c r="BHL21"/>
      <c r="BHM21"/>
      <c r="BHN21"/>
      <c r="BHO21"/>
      <c r="BHP21"/>
      <c r="BHQ21"/>
      <c r="BHR21"/>
      <c r="BHS21"/>
      <c r="BHT21"/>
      <c r="BHU21"/>
      <c r="BHV21"/>
      <c r="BHW21"/>
      <c r="BHX21"/>
      <c r="BHY21"/>
      <c r="BHZ21"/>
      <c r="BIA21"/>
      <c r="BIB21"/>
      <c r="BIC21"/>
      <c r="BID21"/>
      <c r="BIE21"/>
      <c r="BIF21"/>
      <c r="BIG21"/>
      <c r="BIH21"/>
      <c r="BII21"/>
      <c r="BIJ21"/>
      <c r="BIK21"/>
      <c r="BIL21"/>
      <c r="BIM21"/>
      <c r="BIN21"/>
      <c r="BIO21"/>
      <c r="BIP21"/>
      <c r="BIQ21"/>
      <c r="BIR21"/>
      <c r="BIS21"/>
      <c r="BIT21"/>
      <c r="BIU21"/>
      <c r="BIV21"/>
      <c r="BIW21"/>
      <c r="BIX21"/>
      <c r="BIY21"/>
      <c r="BIZ21"/>
      <c r="BJA21"/>
      <c r="BJB21"/>
      <c r="BJC21"/>
      <c r="BJD21"/>
      <c r="BJE21"/>
      <c r="BJF21"/>
      <c r="BJG21"/>
      <c r="BJH21"/>
      <c r="BJI21"/>
      <c r="BJJ21"/>
      <c r="BJK21"/>
      <c r="BJL21"/>
      <c r="BJM21"/>
      <c r="BJN21"/>
      <c r="BJO21"/>
      <c r="BJP21"/>
      <c r="BJQ21"/>
      <c r="BJR21"/>
      <c r="BJS21"/>
      <c r="BJT21"/>
      <c r="BJU21"/>
      <c r="BJV21"/>
      <c r="BJW21"/>
      <c r="BJX21"/>
      <c r="BJY21"/>
      <c r="BJZ21"/>
      <c r="BKA21"/>
      <c r="BKB21"/>
      <c r="BKC21"/>
      <c r="BKD21"/>
      <c r="BKE21"/>
      <c r="BKF21"/>
      <c r="BKG21"/>
      <c r="BKH21"/>
      <c r="BKI21"/>
      <c r="BKJ21"/>
      <c r="BKK21"/>
      <c r="BKL21"/>
      <c r="BKM21"/>
      <c r="BKN21"/>
      <c r="BKO21"/>
      <c r="BKP21"/>
      <c r="BKQ21"/>
      <c r="BKR21"/>
      <c r="BKS21"/>
      <c r="BKT21"/>
      <c r="BKU21"/>
      <c r="BKV21"/>
      <c r="BKW21"/>
      <c r="BKX21"/>
      <c r="BKY21"/>
      <c r="BKZ21"/>
      <c r="BLA21"/>
      <c r="BLB21"/>
      <c r="BLC21"/>
      <c r="BLD21"/>
      <c r="BLE21"/>
      <c r="BLF21"/>
      <c r="BLG21"/>
      <c r="BLH21"/>
      <c r="BLI21"/>
      <c r="BLJ21"/>
      <c r="BLK21"/>
      <c r="BLL21"/>
      <c r="BLM21"/>
      <c r="BLN21"/>
      <c r="BLO21"/>
      <c r="BLP21"/>
      <c r="BLQ21"/>
      <c r="BLR21"/>
      <c r="BLS21"/>
      <c r="BLT21"/>
      <c r="BLU21"/>
      <c r="BLV21"/>
      <c r="BLW21"/>
      <c r="BLX21"/>
      <c r="BLY21"/>
      <c r="BLZ21"/>
      <c r="BMA21"/>
      <c r="BMB21"/>
      <c r="BMC21"/>
      <c r="BMD21"/>
      <c r="BME21"/>
      <c r="BMF21"/>
      <c r="BMG21"/>
      <c r="BMH21"/>
      <c r="BMI21"/>
      <c r="BMJ21"/>
      <c r="BMK21"/>
      <c r="BML21"/>
      <c r="BMM21"/>
      <c r="BMN21"/>
      <c r="BMO21"/>
      <c r="BMP21"/>
      <c r="BMQ21"/>
      <c r="BMR21"/>
      <c r="BMS21"/>
      <c r="BMT21"/>
      <c r="BMU21"/>
      <c r="BMV21"/>
      <c r="BMW21"/>
      <c r="BMX21"/>
      <c r="BMY21"/>
      <c r="BMZ21"/>
      <c r="BNA21"/>
      <c r="BNB21"/>
      <c r="BNC21"/>
      <c r="BND21"/>
      <c r="BNE21"/>
      <c r="BNF21"/>
      <c r="BNG21"/>
      <c r="BNH21"/>
      <c r="BNI21"/>
      <c r="BNJ21"/>
      <c r="BNK21"/>
      <c r="BNL21"/>
      <c r="BNM21"/>
      <c r="BNN21"/>
      <c r="BNO21"/>
      <c r="BNP21"/>
      <c r="BNQ21"/>
      <c r="BNR21"/>
      <c r="BNS21"/>
      <c r="BNT21"/>
      <c r="BNU21"/>
      <c r="BNV21"/>
      <c r="BNW21"/>
      <c r="BNX21"/>
      <c r="BNY21"/>
      <c r="BNZ21"/>
      <c r="BOA21"/>
      <c r="BOB21"/>
      <c r="BOC21"/>
      <c r="BOD21"/>
      <c r="BOE21"/>
      <c r="BOF21"/>
      <c r="BOG21"/>
      <c r="BOH21"/>
      <c r="BOI21"/>
      <c r="BOJ21"/>
      <c r="BOK21"/>
      <c r="BOL21"/>
      <c r="BOM21"/>
      <c r="BON21"/>
      <c r="BOO21"/>
      <c r="BOP21"/>
      <c r="BOQ21"/>
      <c r="BOR21"/>
      <c r="BOS21"/>
      <c r="BOT21"/>
      <c r="BOU21"/>
      <c r="BOV21"/>
      <c r="BOW21"/>
      <c r="BOX21"/>
      <c r="BOY21"/>
      <c r="BOZ21"/>
      <c r="BPA21"/>
      <c r="BPB21"/>
      <c r="BPC21"/>
      <c r="BPD21"/>
      <c r="BPE21"/>
      <c r="BPF21"/>
      <c r="BPG21"/>
      <c r="BPH21"/>
      <c r="BPI21"/>
      <c r="BPJ21"/>
      <c r="BPK21"/>
      <c r="BPL21"/>
      <c r="BPM21"/>
      <c r="BPN21"/>
      <c r="BPO21"/>
      <c r="BPP21"/>
      <c r="BPQ21"/>
      <c r="BPR21"/>
      <c r="BPS21"/>
      <c r="BPT21"/>
      <c r="BPU21"/>
      <c r="BPV21"/>
      <c r="BPW21"/>
      <c r="BPX21"/>
      <c r="BPY21"/>
      <c r="BPZ21"/>
      <c r="BQA21"/>
      <c r="BQB21"/>
      <c r="BQC21"/>
      <c r="BQD21"/>
      <c r="BQE21"/>
      <c r="BQF21"/>
      <c r="BQG21"/>
      <c r="BQH21"/>
      <c r="BQI21"/>
      <c r="BQJ21"/>
      <c r="BQK21"/>
      <c r="BQL21"/>
      <c r="BQM21"/>
      <c r="BQN21"/>
      <c r="BQO21"/>
      <c r="BQP21"/>
      <c r="BQQ21"/>
      <c r="BQR21"/>
      <c r="BQS21"/>
      <c r="BQT21"/>
      <c r="BQU21"/>
      <c r="BQV21"/>
      <c r="BQW21"/>
      <c r="BQX21"/>
      <c r="BQY21"/>
      <c r="BQZ21"/>
      <c r="BRA21"/>
      <c r="BRB21"/>
      <c r="BRC21"/>
      <c r="BRD21"/>
      <c r="BRE21"/>
      <c r="BRF21"/>
      <c r="BRG21"/>
      <c r="BRH21"/>
      <c r="BRI21"/>
      <c r="BRJ21"/>
      <c r="BRK21"/>
      <c r="BRL21"/>
      <c r="BRM21"/>
      <c r="BRN21"/>
      <c r="BRO21"/>
      <c r="BRP21"/>
      <c r="BRQ21"/>
      <c r="BRR21"/>
      <c r="BRS21"/>
      <c r="BRT21"/>
      <c r="BRU21"/>
      <c r="BRV21"/>
      <c r="BRW21"/>
      <c r="BRX21"/>
      <c r="BRY21"/>
      <c r="BRZ21"/>
      <c r="BSA21"/>
      <c r="BSB21"/>
      <c r="BSC21"/>
      <c r="BSD21"/>
      <c r="BSE21"/>
      <c r="BSF21"/>
      <c r="BSG21"/>
      <c r="BSH21"/>
      <c r="BSI21"/>
      <c r="BSJ21"/>
      <c r="BSK21"/>
      <c r="BSL21"/>
      <c r="BSM21"/>
      <c r="BSN21"/>
      <c r="BSO21"/>
      <c r="BSP21"/>
      <c r="BSQ21"/>
      <c r="BSR21"/>
      <c r="BSS21"/>
      <c r="BST21"/>
      <c r="BSU21"/>
      <c r="BSV21"/>
      <c r="BSW21"/>
      <c r="BSX21"/>
      <c r="BSY21"/>
      <c r="BSZ21"/>
      <c r="BTA21"/>
      <c r="BTB21"/>
      <c r="BTC21"/>
      <c r="BTD21"/>
      <c r="BTE21"/>
      <c r="BTF21"/>
      <c r="BTG21"/>
      <c r="BTH21"/>
      <c r="BTI21"/>
      <c r="BTJ21"/>
      <c r="BTK21"/>
      <c r="BTL21"/>
      <c r="BTM21"/>
      <c r="BTN21"/>
      <c r="BTO21"/>
      <c r="BTP21"/>
      <c r="BTQ21"/>
      <c r="BTR21"/>
      <c r="BTS21"/>
      <c r="BTT21"/>
      <c r="BTU21"/>
      <c r="BTV21"/>
      <c r="BTW21"/>
      <c r="BTX21"/>
      <c r="BTY21"/>
      <c r="BTZ21"/>
      <c r="BUA21"/>
      <c r="BUB21"/>
      <c r="BUC21"/>
      <c r="BUD21"/>
      <c r="BUE21"/>
      <c r="BUF21"/>
      <c r="BUG21"/>
      <c r="BUH21"/>
      <c r="BUI21"/>
      <c r="BUJ21"/>
      <c r="BUK21"/>
      <c r="BUL21"/>
      <c r="BUM21"/>
      <c r="BUN21"/>
      <c r="BUO21"/>
      <c r="BUP21"/>
      <c r="BUQ21"/>
      <c r="BUR21"/>
      <c r="BUS21"/>
      <c r="BUT21"/>
      <c r="BUU21"/>
      <c r="BUV21"/>
      <c r="BUW21"/>
      <c r="BUX21"/>
      <c r="BUY21"/>
      <c r="BUZ21"/>
      <c r="BVA21"/>
      <c r="BVB21"/>
      <c r="BVC21"/>
      <c r="BVD21"/>
      <c r="BVE21"/>
      <c r="BVF21"/>
      <c r="BVG21"/>
      <c r="BVH21"/>
      <c r="BVI21"/>
      <c r="BVJ21"/>
      <c r="BVK21"/>
      <c r="BVL21"/>
      <c r="BVM21"/>
      <c r="BVN21"/>
      <c r="BVO21"/>
      <c r="BVP21"/>
      <c r="BVQ21"/>
      <c r="BVR21"/>
      <c r="BVS21"/>
      <c r="BVT21"/>
      <c r="BVU21"/>
      <c r="BVV21"/>
      <c r="BVW21"/>
      <c r="BVX21"/>
      <c r="BVY21"/>
      <c r="BVZ21"/>
      <c r="BWA21"/>
      <c r="BWB21"/>
      <c r="BWC21"/>
      <c r="BWD21"/>
      <c r="BWE21"/>
      <c r="BWF21"/>
      <c r="BWG21"/>
      <c r="BWH21"/>
      <c r="BWI21"/>
      <c r="BWJ21"/>
      <c r="BWK21"/>
      <c r="BWL21"/>
      <c r="BWM21"/>
      <c r="BWN21"/>
      <c r="BWO21"/>
      <c r="BWP21"/>
      <c r="BWQ21"/>
      <c r="BWR21"/>
      <c r="BWS21"/>
      <c r="BWT21"/>
      <c r="BWU21"/>
      <c r="BWV21"/>
      <c r="BWW21"/>
      <c r="BWX21"/>
      <c r="BWY21"/>
      <c r="BWZ21"/>
      <c r="BXA21"/>
      <c r="BXB21"/>
      <c r="BXC21"/>
      <c r="BXD21"/>
      <c r="BXE21"/>
      <c r="BXF21"/>
      <c r="BXG21"/>
      <c r="BXH21"/>
      <c r="BXI21"/>
      <c r="BXJ21"/>
      <c r="BXK21"/>
      <c r="BXL21"/>
      <c r="BXM21"/>
      <c r="BXN21"/>
      <c r="BXO21"/>
      <c r="BXP21"/>
      <c r="BXQ21"/>
      <c r="BXR21"/>
      <c r="BXS21"/>
      <c r="BXT21"/>
      <c r="BXU21"/>
      <c r="BXV21"/>
      <c r="BXW21"/>
      <c r="BXX21"/>
      <c r="BXY21"/>
      <c r="BXZ21"/>
      <c r="BYA21"/>
      <c r="BYB21"/>
      <c r="BYC21"/>
      <c r="BYD21"/>
      <c r="BYE21"/>
      <c r="BYF21"/>
      <c r="BYG21"/>
      <c r="BYH21"/>
      <c r="BYI21"/>
      <c r="BYJ21"/>
      <c r="BYK21"/>
      <c r="BYL21"/>
      <c r="BYM21"/>
      <c r="BYN21"/>
      <c r="BYO21"/>
      <c r="BYP21"/>
      <c r="BYQ21"/>
      <c r="BYR21"/>
      <c r="BYS21"/>
      <c r="BYT21"/>
      <c r="BYU21"/>
      <c r="BYV21"/>
      <c r="BYW21"/>
      <c r="BYX21"/>
      <c r="BYY21"/>
      <c r="BYZ21"/>
      <c r="BZA21"/>
      <c r="BZB21"/>
      <c r="BZC21"/>
      <c r="BZD21"/>
      <c r="BZE21"/>
      <c r="BZF21"/>
      <c r="BZG21"/>
      <c r="BZH21"/>
      <c r="BZI21"/>
      <c r="BZJ21"/>
      <c r="BZK21"/>
      <c r="BZL21"/>
      <c r="BZM21"/>
      <c r="BZN21"/>
      <c r="BZO21"/>
      <c r="BZP21"/>
      <c r="BZQ21"/>
      <c r="BZR21"/>
      <c r="BZS21"/>
      <c r="BZT21"/>
      <c r="BZU21"/>
      <c r="BZV21"/>
      <c r="BZW21"/>
      <c r="BZX21"/>
      <c r="BZY21"/>
      <c r="BZZ21"/>
      <c r="CAA21"/>
      <c r="CAB21"/>
      <c r="CAC21"/>
      <c r="CAD21"/>
      <c r="CAE21"/>
      <c r="CAF21"/>
      <c r="CAG21"/>
      <c r="CAH21"/>
      <c r="CAI21"/>
      <c r="CAJ21"/>
      <c r="CAK21"/>
      <c r="CAL21"/>
      <c r="CAM21"/>
      <c r="CAN21"/>
      <c r="CAO21"/>
      <c r="CAP21"/>
      <c r="CAQ21"/>
      <c r="CAR21"/>
      <c r="CAS21"/>
      <c r="CAT21"/>
      <c r="CAU21"/>
      <c r="CAV21"/>
      <c r="CAW21"/>
      <c r="CAX21"/>
      <c r="CAY21"/>
      <c r="CAZ21"/>
      <c r="CBA21"/>
      <c r="CBB21"/>
      <c r="CBC21"/>
      <c r="CBD21"/>
      <c r="CBE21"/>
      <c r="CBF21"/>
      <c r="CBG21"/>
      <c r="CBH21"/>
      <c r="CBI21"/>
      <c r="CBJ21"/>
      <c r="CBK21"/>
      <c r="CBL21"/>
      <c r="CBM21"/>
      <c r="CBN21"/>
      <c r="CBO21"/>
      <c r="CBP21"/>
      <c r="CBQ21"/>
      <c r="CBR21"/>
      <c r="CBS21"/>
      <c r="CBT21"/>
      <c r="CBU21"/>
      <c r="CBV21"/>
      <c r="CBW21"/>
      <c r="CBX21"/>
      <c r="CBY21"/>
      <c r="CBZ21"/>
      <c r="CCA21"/>
      <c r="CCB21"/>
      <c r="CCC21"/>
      <c r="CCD21"/>
      <c r="CCE21"/>
      <c r="CCF21"/>
      <c r="CCG21"/>
      <c r="CCH21"/>
      <c r="CCI21"/>
      <c r="CCJ21"/>
      <c r="CCK21"/>
      <c r="CCL21"/>
      <c r="CCM21"/>
      <c r="CCN21"/>
      <c r="CCO21"/>
      <c r="CCP21"/>
      <c r="CCQ21"/>
      <c r="CCR21"/>
      <c r="CCS21"/>
      <c r="CCT21"/>
      <c r="CCU21"/>
      <c r="CCV21"/>
      <c r="CCW21"/>
      <c r="CCX21"/>
      <c r="CCY21"/>
      <c r="CCZ21"/>
      <c r="CDA21"/>
      <c r="CDB21"/>
      <c r="CDC21"/>
      <c r="CDD21"/>
      <c r="CDE21"/>
      <c r="CDF21"/>
      <c r="CDG21"/>
      <c r="CDH21"/>
      <c r="CDI21"/>
      <c r="CDJ21"/>
      <c r="CDK21"/>
      <c r="CDL21"/>
      <c r="CDM21"/>
      <c r="CDN21"/>
      <c r="CDO21"/>
      <c r="CDP21"/>
      <c r="CDQ21"/>
      <c r="CDR21"/>
      <c r="CDS21"/>
      <c r="CDT21"/>
      <c r="CDU21"/>
      <c r="CDV21"/>
      <c r="CDW21"/>
      <c r="CDX21"/>
      <c r="CDY21"/>
      <c r="CDZ21"/>
      <c r="CEA21"/>
      <c r="CEB21"/>
      <c r="CEC21"/>
      <c r="CED21"/>
      <c r="CEE21"/>
      <c r="CEF21"/>
      <c r="CEG21"/>
      <c r="CEH21"/>
      <c r="CEI21"/>
      <c r="CEJ21"/>
      <c r="CEK21"/>
      <c r="CEL21"/>
      <c r="CEM21"/>
      <c r="CEN21"/>
      <c r="CEO21"/>
      <c r="CEP21"/>
      <c r="CEQ21"/>
      <c r="CER21"/>
      <c r="CES21"/>
      <c r="CET21"/>
      <c r="CEU21"/>
      <c r="CEV21"/>
      <c r="CEW21"/>
      <c r="CEX21"/>
      <c r="CEY21"/>
      <c r="CEZ21"/>
      <c r="CFA21"/>
      <c r="CFB21"/>
      <c r="CFC21"/>
      <c r="CFD21"/>
      <c r="CFE21"/>
      <c r="CFF21"/>
      <c r="CFG21"/>
      <c r="CFH21"/>
      <c r="CFI21"/>
      <c r="CFJ21"/>
      <c r="CFK21"/>
      <c r="CFL21"/>
      <c r="CFM21"/>
      <c r="CFN21"/>
      <c r="CFO21"/>
      <c r="CFP21"/>
      <c r="CFQ21"/>
      <c r="CFR21"/>
      <c r="CFS21"/>
      <c r="CFT21"/>
      <c r="CFU21"/>
      <c r="CFV21"/>
      <c r="CFW21"/>
      <c r="CFX21"/>
      <c r="CFY21"/>
      <c r="CFZ21"/>
      <c r="CGA21"/>
      <c r="CGB21"/>
      <c r="CGC21"/>
      <c r="CGD21"/>
      <c r="CGE21"/>
      <c r="CGF21"/>
      <c r="CGG21"/>
      <c r="CGH21"/>
      <c r="CGI21"/>
      <c r="CGJ21"/>
      <c r="CGK21"/>
      <c r="CGL21"/>
      <c r="CGM21"/>
      <c r="CGN21"/>
      <c r="CGO21"/>
      <c r="CGP21"/>
      <c r="CGQ21"/>
      <c r="CGR21"/>
      <c r="CGS21"/>
      <c r="CGT21"/>
      <c r="CGU21"/>
      <c r="CGV21"/>
      <c r="CGW21"/>
      <c r="CGX21"/>
      <c r="CGY21"/>
      <c r="CGZ21"/>
      <c r="CHA21"/>
      <c r="CHB21"/>
      <c r="CHC21"/>
      <c r="CHD21"/>
      <c r="CHE21"/>
      <c r="CHF21"/>
      <c r="CHG21"/>
      <c r="CHH21"/>
      <c r="CHI21"/>
      <c r="CHJ21"/>
      <c r="CHK21"/>
      <c r="CHL21"/>
      <c r="CHM21"/>
      <c r="CHN21"/>
      <c r="CHO21"/>
      <c r="CHP21"/>
      <c r="CHQ21"/>
      <c r="CHR21"/>
      <c r="CHS21"/>
      <c r="CHT21"/>
      <c r="CHU21"/>
      <c r="CHV21"/>
      <c r="CHW21"/>
      <c r="CHX21"/>
      <c r="CHY21"/>
      <c r="CHZ21"/>
      <c r="CIA21"/>
      <c r="CIB21"/>
    </row>
    <row r="22" spans="1:2264" ht="12.75" x14ac:dyDescent="0.2">
      <c r="A22" s="154">
        <f>INDEX('Raw Data'!$H$4:$H$53,MATCH('4.User ratings in week 4'!B22,'Raw Data'!$G$4:$G$53,0))</f>
        <v>2.4</v>
      </c>
      <c r="B22" s="125">
        <v>41</v>
      </c>
      <c r="C22" s="125">
        <v>5</v>
      </c>
      <c r="D22" s="123"/>
      <c r="E22" s="22" t="s">
        <v>42</v>
      </c>
      <c r="F22" s="50">
        <v>1</v>
      </c>
      <c r="H22" s="28"/>
      <c r="I22"/>
      <c r="J22"/>
      <c r="K22"/>
      <c r="L22"/>
      <c r="X22" s="119"/>
      <c r="Y22" s="119"/>
      <c r="Z22" s="119"/>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c r="AQF22"/>
      <c r="AQG22"/>
      <c r="AQH22"/>
      <c r="AQI22"/>
      <c r="AQJ22"/>
      <c r="AQK22"/>
      <c r="AQL22"/>
      <c r="AQM22"/>
      <c r="AQN22"/>
      <c r="AQO22"/>
      <c r="AQP22"/>
      <c r="AQQ22"/>
      <c r="AQR22"/>
      <c r="AQS22"/>
      <c r="AQT22"/>
      <c r="AQU22"/>
      <c r="AQV22"/>
      <c r="AQW22"/>
      <c r="AQX22"/>
      <c r="AQY22"/>
      <c r="AQZ22"/>
      <c r="ARA22"/>
      <c r="ARB22"/>
      <c r="ARC22"/>
      <c r="ARD22"/>
      <c r="ARE22"/>
      <c r="ARF22"/>
      <c r="ARG22"/>
      <c r="ARH22"/>
      <c r="ARI22"/>
      <c r="ARJ22"/>
      <c r="ARK22"/>
      <c r="ARL22"/>
      <c r="ARM22"/>
      <c r="ARN22"/>
      <c r="ARO22"/>
      <c r="ARP22"/>
      <c r="ARQ22"/>
      <c r="ARR22"/>
      <c r="ARS22"/>
      <c r="ART22"/>
      <c r="ARU22"/>
      <c r="ARV22"/>
      <c r="ARW22"/>
      <c r="ARX22"/>
      <c r="ARY22"/>
      <c r="ARZ22"/>
      <c r="ASA22"/>
      <c r="ASB22"/>
      <c r="ASC22"/>
      <c r="ASD22"/>
      <c r="ASE22"/>
      <c r="ASF22"/>
      <c r="ASG22"/>
      <c r="ASH22"/>
      <c r="ASI22"/>
      <c r="ASJ22"/>
      <c r="ASK22"/>
      <c r="ASL22"/>
      <c r="ASM22"/>
      <c r="ASN22"/>
      <c r="ASO22"/>
      <c r="ASP22"/>
      <c r="ASQ22"/>
      <c r="ASR22"/>
      <c r="ASS22"/>
      <c r="AST22"/>
      <c r="ASU22"/>
      <c r="ASV22"/>
      <c r="ASW22"/>
      <c r="ASX22"/>
      <c r="ASY22"/>
      <c r="ASZ22"/>
      <c r="ATA22"/>
      <c r="ATB22"/>
      <c r="ATC22"/>
      <c r="ATD22"/>
      <c r="ATE22"/>
      <c r="ATF22"/>
      <c r="ATG22"/>
      <c r="ATH22"/>
      <c r="ATI22"/>
      <c r="ATJ22"/>
      <c r="ATK22"/>
      <c r="ATL22"/>
      <c r="ATM22"/>
      <c r="ATN22"/>
      <c r="ATO22"/>
      <c r="ATP22"/>
      <c r="ATQ22"/>
      <c r="ATR22"/>
      <c r="ATS22"/>
      <c r="ATT22"/>
      <c r="ATU22"/>
      <c r="ATV22"/>
      <c r="ATW22"/>
      <c r="ATX22"/>
      <c r="ATY22"/>
      <c r="ATZ22"/>
      <c r="AUA22"/>
      <c r="AUB22"/>
      <c r="AUC22"/>
      <c r="AUD22"/>
      <c r="AUE22"/>
      <c r="AUF22"/>
      <c r="AUG22"/>
      <c r="AUH22"/>
      <c r="AUI22"/>
      <c r="AUJ22"/>
      <c r="AUK22"/>
      <c r="AUL22"/>
      <c r="AUM22"/>
      <c r="AUN22"/>
      <c r="AUO22"/>
      <c r="AUP22"/>
      <c r="AUQ22"/>
      <c r="AUR22"/>
      <c r="AUS22"/>
      <c r="AUT22"/>
      <c r="AUU22"/>
      <c r="AUV22"/>
      <c r="AUW22"/>
      <c r="AUX22"/>
      <c r="AUY22"/>
      <c r="AUZ22"/>
      <c r="AVA22"/>
      <c r="AVB22"/>
      <c r="AVC22"/>
      <c r="AVD22"/>
      <c r="AVE22"/>
      <c r="AVF22"/>
      <c r="AVG22"/>
      <c r="AVH22"/>
      <c r="AVI22"/>
      <c r="AVJ22"/>
      <c r="AVK22"/>
      <c r="AVL22"/>
      <c r="AVM22"/>
      <c r="AVN22"/>
      <c r="AVO22"/>
      <c r="AVP22"/>
      <c r="AVQ22"/>
      <c r="AVR22"/>
      <c r="AVS22"/>
      <c r="AVT22"/>
      <c r="AVU22"/>
      <c r="AVV22"/>
      <c r="AVW22"/>
      <c r="AVX22"/>
      <c r="AVY22"/>
      <c r="AVZ22"/>
      <c r="AWA22"/>
      <c r="AWB22"/>
      <c r="AWC22"/>
      <c r="AWD22"/>
      <c r="AWE22"/>
      <c r="AWF22"/>
      <c r="AWG22"/>
      <c r="AWH22"/>
      <c r="AWI22"/>
      <c r="AWJ22"/>
      <c r="AWK22"/>
      <c r="AWL22"/>
      <c r="AWM22"/>
      <c r="AWN22"/>
      <c r="AWO22"/>
      <c r="AWP22"/>
      <c r="AWQ22"/>
      <c r="AWR22"/>
      <c r="AWS22"/>
      <c r="AWT22"/>
      <c r="AWU22"/>
      <c r="AWV22"/>
      <c r="AWW22"/>
      <c r="AWX22"/>
      <c r="AWY22"/>
      <c r="AWZ22"/>
      <c r="AXA22"/>
      <c r="AXB22"/>
      <c r="AXC22"/>
      <c r="AXD22"/>
      <c r="AXE22"/>
      <c r="AXF22"/>
      <c r="AXG22"/>
      <c r="AXH22"/>
      <c r="AXI22"/>
      <c r="AXJ22"/>
      <c r="AXK22"/>
      <c r="AXL22"/>
      <c r="AXM22"/>
      <c r="AXN22"/>
      <c r="AXO22"/>
      <c r="AXP22"/>
      <c r="AXQ22"/>
      <c r="AXR22"/>
      <c r="AXS22"/>
      <c r="AXT22"/>
      <c r="AXU22"/>
      <c r="AXV22"/>
      <c r="AXW22"/>
      <c r="AXX22"/>
      <c r="AXY22"/>
      <c r="AXZ22"/>
      <c r="AYA22"/>
      <c r="AYB22"/>
      <c r="AYC22"/>
      <c r="AYD22"/>
      <c r="AYE22"/>
      <c r="AYF22"/>
      <c r="AYG22"/>
      <c r="AYH22"/>
      <c r="AYI22"/>
      <c r="AYJ22"/>
      <c r="AYK22"/>
      <c r="AYL22"/>
      <c r="AYM22"/>
      <c r="AYN22"/>
      <c r="AYO22"/>
      <c r="AYP22"/>
      <c r="AYQ22"/>
      <c r="AYR22"/>
      <c r="AYS22"/>
      <c r="AYT22"/>
      <c r="AYU22"/>
      <c r="AYV22"/>
      <c r="AYW22"/>
      <c r="AYX22"/>
      <c r="AYY22"/>
      <c r="AYZ22"/>
      <c r="AZA22"/>
      <c r="AZB22"/>
      <c r="AZC22"/>
      <c r="AZD22"/>
      <c r="AZE22"/>
      <c r="AZF22"/>
      <c r="AZG22"/>
      <c r="AZH22"/>
      <c r="AZI22"/>
      <c r="AZJ22"/>
      <c r="AZK22"/>
      <c r="AZL22"/>
      <c r="AZM22"/>
      <c r="AZN22"/>
      <c r="AZO22"/>
      <c r="AZP22"/>
      <c r="AZQ22"/>
      <c r="AZR22"/>
      <c r="AZS22"/>
      <c r="AZT22"/>
      <c r="AZU22"/>
      <c r="AZV22"/>
      <c r="AZW22"/>
      <c r="AZX22"/>
      <c r="AZY22"/>
      <c r="AZZ22"/>
      <c r="BAA22"/>
      <c r="BAB22"/>
      <c r="BAC22"/>
      <c r="BAD22"/>
      <c r="BAE22"/>
      <c r="BAF22"/>
      <c r="BAG22"/>
      <c r="BAH22"/>
      <c r="BAI22"/>
      <c r="BAJ22"/>
      <c r="BAK22"/>
      <c r="BAL22"/>
      <c r="BAM22"/>
      <c r="BAN22"/>
      <c r="BAO22"/>
      <c r="BAP22"/>
      <c r="BAQ22"/>
      <c r="BAR22"/>
      <c r="BAS22"/>
      <c r="BAT22"/>
      <c r="BAU22"/>
      <c r="BAV22"/>
      <c r="BAW22"/>
      <c r="BAX22"/>
      <c r="BAY22"/>
      <c r="BAZ22"/>
      <c r="BBA22"/>
      <c r="BBB22"/>
      <c r="BBC22"/>
      <c r="BBD22"/>
      <c r="BBE22"/>
      <c r="BBF22"/>
      <c r="BBG22"/>
      <c r="BBH22"/>
      <c r="BBI22"/>
      <c r="BBJ22"/>
      <c r="BBK22"/>
      <c r="BBL22"/>
      <c r="BBM22"/>
      <c r="BBN22"/>
      <c r="BBO22"/>
      <c r="BBP22"/>
      <c r="BBQ22"/>
      <c r="BBR22"/>
      <c r="BBS22"/>
      <c r="BBT22"/>
      <c r="BBU22"/>
      <c r="BBV22"/>
      <c r="BBW22"/>
      <c r="BBX22"/>
      <c r="BBY22"/>
      <c r="BBZ22"/>
      <c r="BCA22"/>
      <c r="BCB22"/>
      <c r="BCC22"/>
      <c r="BCD22"/>
      <c r="BCE22"/>
      <c r="BCF22"/>
      <c r="BCG22"/>
      <c r="BCH22"/>
      <c r="BCI22"/>
      <c r="BCJ22"/>
      <c r="BCK22"/>
      <c r="BCL22"/>
      <c r="BCM22"/>
      <c r="BCN22"/>
      <c r="BCO22"/>
      <c r="BCP22"/>
      <c r="BCQ22"/>
      <c r="BCR22"/>
      <c r="BCS22"/>
      <c r="BCT22"/>
      <c r="BCU22"/>
      <c r="BCV22"/>
      <c r="BCW22"/>
      <c r="BCX22"/>
      <c r="BCY22"/>
      <c r="BCZ22"/>
      <c r="BDA22"/>
      <c r="BDB22"/>
      <c r="BDC22"/>
      <c r="BDD22"/>
      <c r="BDE22"/>
      <c r="BDF22"/>
      <c r="BDG22"/>
      <c r="BDH22"/>
      <c r="BDI22"/>
      <c r="BDJ22"/>
      <c r="BDK22"/>
      <c r="BDL22"/>
      <c r="BDM22"/>
      <c r="BDN22"/>
      <c r="BDO22"/>
      <c r="BDP22"/>
      <c r="BDQ22"/>
      <c r="BDR22"/>
      <c r="BDS22"/>
      <c r="BDT22"/>
      <c r="BDU22"/>
      <c r="BDV22"/>
      <c r="BDW22"/>
      <c r="BDX22"/>
      <c r="BDY22"/>
      <c r="BDZ22"/>
      <c r="BEA22"/>
      <c r="BEB22"/>
      <c r="BEC22"/>
      <c r="BED22"/>
      <c r="BEE22"/>
      <c r="BEF22"/>
      <c r="BEG22"/>
      <c r="BEH22"/>
      <c r="BEI22"/>
      <c r="BEJ22"/>
      <c r="BEK22"/>
      <c r="BEL22"/>
      <c r="BEM22"/>
      <c r="BEN22"/>
      <c r="BEO22"/>
      <c r="BEP22"/>
      <c r="BEQ22"/>
      <c r="BER22"/>
      <c r="BES22"/>
      <c r="BET22"/>
      <c r="BEU22"/>
      <c r="BEV22"/>
      <c r="BEW22"/>
      <c r="BEX22"/>
      <c r="BEY22"/>
      <c r="BEZ22"/>
      <c r="BFA22"/>
      <c r="BFB22"/>
      <c r="BFC22"/>
      <c r="BFD22"/>
      <c r="BFE22"/>
      <c r="BFF22"/>
      <c r="BFG22"/>
      <c r="BFH22"/>
      <c r="BFI22"/>
      <c r="BFJ22"/>
      <c r="BFK22"/>
      <c r="BFL22"/>
      <c r="BFM22"/>
      <c r="BFN22"/>
      <c r="BFO22"/>
      <c r="BFP22"/>
      <c r="BFQ22"/>
      <c r="BFR22"/>
      <c r="BFS22"/>
      <c r="BFT22"/>
      <c r="BFU22"/>
      <c r="BFV22"/>
      <c r="BFW22"/>
      <c r="BFX22"/>
      <c r="BFY22"/>
      <c r="BFZ22"/>
      <c r="BGA22"/>
      <c r="BGB22"/>
      <c r="BGC22"/>
      <c r="BGD22"/>
      <c r="BGE22"/>
      <c r="BGF22"/>
      <c r="BGG22"/>
      <c r="BGH22"/>
      <c r="BGI22"/>
      <c r="BGJ22"/>
      <c r="BGK22"/>
      <c r="BGL22"/>
      <c r="BGM22"/>
      <c r="BGN22"/>
      <c r="BGO22"/>
      <c r="BGP22"/>
      <c r="BGQ22"/>
      <c r="BGR22"/>
      <c r="BGS22"/>
      <c r="BGT22"/>
      <c r="BGU22"/>
      <c r="BGV22"/>
      <c r="BGW22"/>
      <c r="BGX22"/>
      <c r="BGY22"/>
      <c r="BGZ22"/>
      <c r="BHA22"/>
      <c r="BHB22"/>
      <c r="BHC22"/>
      <c r="BHD22"/>
      <c r="BHE22"/>
      <c r="BHF22"/>
      <c r="BHG22"/>
      <c r="BHH22"/>
      <c r="BHI22"/>
      <c r="BHJ22"/>
      <c r="BHK22"/>
      <c r="BHL22"/>
      <c r="BHM22"/>
      <c r="BHN22"/>
      <c r="BHO22"/>
      <c r="BHP22"/>
      <c r="BHQ22"/>
      <c r="BHR22"/>
      <c r="BHS22"/>
      <c r="BHT22"/>
      <c r="BHU22"/>
      <c r="BHV22"/>
      <c r="BHW22"/>
      <c r="BHX22"/>
      <c r="BHY22"/>
      <c r="BHZ22"/>
      <c r="BIA22"/>
      <c r="BIB22"/>
      <c r="BIC22"/>
      <c r="BID22"/>
      <c r="BIE22"/>
      <c r="BIF22"/>
      <c r="BIG22"/>
      <c r="BIH22"/>
      <c r="BII22"/>
      <c r="BIJ22"/>
      <c r="BIK22"/>
      <c r="BIL22"/>
      <c r="BIM22"/>
      <c r="BIN22"/>
      <c r="BIO22"/>
      <c r="BIP22"/>
      <c r="BIQ22"/>
      <c r="BIR22"/>
      <c r="BIS22"/>
      <c r="BIT22"/>
      <c r="BIU22"/>
      <c r="BIV22"/>
      <c r="BIW22"/>
      <c r="BIX22"/>
      <c r="BIY22"/>
      <c r="BIZ22"/>
      <c r="BJA22"/>
      <c r="BJB22"/>
      <c r="BJC22"/>
      <c r="BJD22"/>
      <c r="BJE22"/>
      <c r="BJF22"/>
      <c r="BJG22"/>
      <c r="BJH22"/>
      <c r="BJI22"/>
      <c r="BJJ22"/>
      <c r="BJK22"/>
      <c r="BJL22"/>
      <c r="BJM22"/>
      <c r="BJN22"/>
      <c r="BJO22"/>
      <c r="BJP22"/>
      <c r="BJQ22"/>
      <c r="BJR22"/>
      <c r="BJS22"/>
      <c r="BJT22"/>
      <c r="BJU22"/>
      <c r="BJV22"/>
      <c r="BJW22"/>
      <c r="BJX22"/>
      <c r="BJY22"/>
      <c r="BJZ22"/>
      <c r="BKA22"/>
      <c r="BKB22"/>
      <c r="BKC22"/>
      <c r="BKD22"/>
      <c r="BKE22"/>
      <c r="BKF22"/>
      <c r="BKG22"/>
      <c r="BKH22"/>
      <c r="BKI22"/>
      <c r="BKJ22"/>
      <c r="BKK22"/>
      <c r="BKL22"/>
      <c r="BKM22"/>
      <c r="BKN22"/>
      <c r="BKO22"/>
      <c r="BKP22"/>
      <c r="BKQ22"/>
      <c r="BKR22"/>
      <c r="BKS22"/>
      <c r="BKT22"/>
      <c r="BKU22"/>
      <c r="BKV22"/>
      <c r="BKW22"/>
      <c r="BKX22"/>
      <c r="BKY22"/>
      <c r="BKZ22"/>
      <c r="BLA22"/>
      <c r="BLB22"/>
      <c r="BLC22"/>
      <c r="BLD22"/>
      <c r="BLE22"/>
      <c r="BLF22"/>
      <c r="BLG22"/>
      <c r="BLH22"/>
      <c r="BLI22"/>
      <c r="BLJ22"/>
      <c r="BLK22"/>
      <c r="BLL22"/>
      <c r="BLM22"/>
      <c r="BLN22"/>
      <c r="BLO22"/>
      <c r="BLP22"/>
      <c r="BLQ22"/>
      <c r="BLR22"/>
      <c r="BLS22"/>
      <c r="BLT22"/>
      <c r="BLU22"/>
      <c r="BLV22"/>
      <c r="BLW22"/>
      <c r="BLX22"/>
      <c r="BLY22"/>
      <c r="BLZ22"/>
      <c r="BMA22"/>
      <c r="BMB22"/>
      <c r="BMC22"/>
      <c r="BMD22"/>
      <c r="BME22"/>
      <c r="BMF22"/>
      <c r="BMG22"/>
      <c r="BMH22"/>
      <c r="BMI22"/>
      <c r="BMJ22"/>
      <c r="BMK22"/>
      <c r="BML22"/>
      <c r="BMM22"/>
      <c r="BMN22"/>
      <c r="BMO22"/>
      <c r="BMP22"/>
      <c r="BMQ22"/>
      <c r="BMR22"/>
      <c r="BMS22"/>
      <c r="BMT22"/>
      <c r="BMU22"/>
      <c r="BMV22"/>
      <c r="BMW22"/>
      <c r="BMX22"/>
      <c r="BMY22"/>
      <c r="BMZ22"/>
      <c r="BNA22"/>
      <c r="BNB22"/>
      <c r="BNC22"/>
      <c r="BND22"/>
      <c r="BNE22"/>
      <c r="BNF22"/>
      <c r="BNG22"/>
      <c r="BNH22"/>
      <c r="BNI22"/>
      <c r="BNJ22"/>
      <c r="BNK22"/>
      <c r="BNL22"/>
      <c r="BNM22"/>
      <c r="BNN22"/>
      <c r="BNO22"/>
      <c r="BNP22"/>
      <c r="BNQ22"/>
      <c r="BNR22"/>
      <c r="BNS22"/>
      <c r="BNT22"/>
      <c r="BNU22"/>
      <c r="BNV22"/>
      <c r="BNW22"/>
      <c r="BNX22"/>
      <c r="BNY22"/>
      <c r="BNZ22"/>
      <c r="BOA22"/>
      <c r="BOB22"/>
      <c r="BOC22"/>
      <c r="BOD22"/>
      <c r="BOE22"/>
      <c r="BOF22"/>
      <c r="BOG22"/>
      <c r="BOH22"/>
      <c r="BOI22"/>
      <c r="BOJ22"/>
      <c r="BOK22"/>
      <c r="BOL22"/>
      <c r="BOM22"/>
      <c r="BON22"/>
      <c r="BOO22"/>
      <c r="BOP22"/>
      <c r="BOQ22"/>
      <c r="BOR22"/>
      <c r="BOS22"/>
      <c r="BOT22"/>
      <c r="BOU22"/>
      <c r="BOV22"/>
      <c r="BOW22"/>
      <c r="BOX22"/>
      <c r="BOY22"/>
      <c r="BOZ22"/>
      <c r="BPA22"/>
      <c r="BPB22"/>
      <c r="BPC22"/>
      <c r="BPD22"/>
      <c r="BPE22"/>
      <c r="BPF22"/>
      <c r="BPG22"/>
      <c r="BPH22"/>
      <c r="BPI22"/>
      <c r="BPJ22"/>
      <c r="BPK22"/>
      <c r="BPL22"/>
      <c r="BPM22"/>
      <c r="BPN22"/>
      <c r="BPO22"/>
      <c r="BPP22"/>
      <c r="BPQ22"/>
      <c r="BPR22"/>
      <c r="BPS22"/>
      <c r="BPT22"/>
      <c r="BPU22"/>
      <c r="BPV22"/>
      <c r="BPW22"/>
      <c r="BPX22"/>
      <c r="BPY22"/>
      <c r="BPZ22"/>
      <c r="BQA22"/>
      <c r="BQB22"/>
      <c r="BQC22"/>
      <c r="BQD22"/>
      <c r="BQE22"/>
      <c r="BQF22"/>
      <c r="BQG22"/>
      <c r="BQH22"/>
      <c r="BQI22"/>
      <c r="BQJ22"/>
      <c r="BQK22"/>
      <c r="BQL22"/>
      <c r="BQM22"/>
      <c r="BQN22"/>
      <c r="BQO22"/>
      <c r="BQP22"/>
      <c r="BQQ22"/>
      <c r="BQR22"/>
      <c r="BQS22"/>
      <c r="BQT22"/>
      <c r="BQU22"/>
      <c r="BQV22"/>
      <c r="BQW22"/>
      <c r="BQX22"/>
      <c r="BQY22"/>
      <c r="BQZ22"/>
      <c r="BRA22"/>
      <c r="BRB22"/>
      <c r="BRC22"/>
      <c r="BRD22"/>
      <c r="BRE22"/>
      <c r="BRF22"/>
      <c r="BRG22"/>
      <c r="BRH22"/>
      <c r="BRI22"/>
      <c r="BRJ22"/>
      <c r="BRK22"/>
      <c r="BRL22"/>
      <c r="BRM22"/>
      <c r="BRN22"/>
      <c r="BRO22"/>
      <c r="BRP22"/>
      <c r="BRQ22"/>
      <c r="BRR22"/>
      <c r="BRS22"/>
      <c r="BRT22"/>
      <c r="BRU22"/>
      <c r="BRV22"/>
      <c r="BRW22"/>
      <c r="BRX22"/>
      <c r="BRY22"/>
      <c r="BRZ22"/>
      <c r="BSA22"/>
      <c r="BSB22"/>
      <c r="BSC22"/>
      <c r="BSD22"/>
      <c r="BSE22"/>
      <c r="BSF22"/>
      <c r="BSG22"/>
      <c r="BSH22"/>
      <c r="BSI22"/>
      <c r="BSJ22"/>
      <c r="BSK22"/>
      <c r="BSL22"/>
      <c r="BSM22"/>
      <c r="BSN22"/>
      <c r="BSO22"/>
      <c r="BSP22"/>
      <c r="BSQ22"/>
      <c r="BSR22"/>
      <c r="BSS22"/>
      <c r="BST22"/>
      <c r="BSU22"/>
      <c r="BSV22"/>
      <c r="BSW22"/>
      <c r="BSX22"/>
      <c r="BSY22"/>
      <c r="BSZ22"/>
      <c r="BTA22"/>
      <c r="BTB22"/>
      <c r="BTC22"/>
      <c r="BTD22"/>
      <c r="BTE22"/>
      <c r="BTF22"/>
      <c r="BTG22"/>
      <c r="BTH22"/>
      <c r="BTI22"/>
      <c r="BTJ22"/>
      <c r="BTK22"/>
      <c r="BTL22"/>
      <c r="BTM22"/>
      <c r="BTN22"/>
      <c r="BTO22"/>
      <c r="BTP22"/>
      <c r="BTQ22"/>
      <c r="BTR22"/>
      <c r="BTS22"/>
      <c r="BTT22"/>
      <c r="BTU22"/>
      <c r="BTV22"/>
      <c r="BTW22"/>
      <c r="BTX22"/>
      <c r="BTY22"/>
      <c r="BTZ22"/>
      <c r="BUA22"/>
      <c r="BUB22"/>
      <c r="BUC22"/>
      <c r="BUD22"/>
      <c r="BUE22"/>
      <c r="BUF22"/>
      <c r="BUG22"/>
      <c r="BUH22"/>
      <c r="BUI22"/>
      <c r="BUJ22"/>
      <c r="BUK22"/>
      <c r="BUL22"/>
      <c r="BUM22"/>
      <c r="BUN22"/>
      <c r="BUO22"/>
      <c r="BUP22"/>
      <c r="BUQ22"/>
      <c r="BUR22"/>
      <c r="BUS22"/>
      <c r="BUT22"/>
      <c r="BUU22"/>
      <c r="BUV22"/>
      <c r="BUW22"/>
      <c r="BUX22"/>
      <c r="BUY22"/>
      <c r="BUZ22"/>
      <c r="BVA22"/>
      <c r="BVB22"/>
      <c r="BVC22"/>
      <c r="BVD22"/>
      <c r="BVE22"/>
      <c r="BVF22"/>
      <c r="BVG22"/>
      <c r="BVH22"/>
      <c r="BVI22"/>
      <c r="BVJ22"/>
      <c r="BVK22"/>
      <c r="BVL22"/>
      <c r="BVM22"/>
      <c r="BVN22"/>
      <c r="BVO22"/>
      <c r="BVP22"/>
      <c r="BVQ22"/>
      <c r="BVR22"/>
      <c r="BVS22"/>
      <c r="BVT22"/>
      <c r="BVU22"/>
      <c r="BVV22"/>
      <c r="BVW22"/>
      <c r="BVX22"/>
      <c r="BVY22"/>
      <c r="BVZ22"/>
      <c r="BWA22"/>
      <c r="BWB22"/>
      <c r="BWC22"/>
      <c r="BWD22"/>
      <c r="BWE22"/>
      <c r="BWF22"/>
      <c r="BWG22"/>
      <c r="BWH22"/>
      <c r="BWI22"/>
      <c r="BWJ22"/>
      <c r="BWK22"/>
      <c r="BWL22"/>
      <c r="BWM22"/>
      <c r="BWN22"/>
      <c r="BWO22"/>
      <c r="BWP22"/>
      <c r="BWQ22"/>
      <c r="BWR22"/>
      <c r="BWS22"/>
      <c r="BWT22"/>
      <c r="BWU22"/>
      <c r="BWV22"/>
      <c r="BWW22"/>
      <c r="BWX22"/>
      <c r="BWY22"/>
      <c r="BWZ22"/>
      <c r="BXA22"/>
      <c r="BXB22"/>
      <c r="BXC22"/>
      <c r="BXD22"/>
      <c r="BXE22"/>
      <c r="BXF22"/>
      <c r="BXG22"/>
      <c r="BXH22"/>
      <c r="BXI22"/>
      <c r="BXJ22"/>
      <c r="BXK22"/>
      <c r="BXL22"/>
      <c r="BXM22"/>
      <c r="BXN22"/>
      <c r="BXO22"/>
      <c r="BXP22"/>
      <c r="BXQ22"/>
      <c r="BXR22"/>
      <c r="BXS22"/>
      <c r="BXT22"/>
      <c r="BXU22"/>
      <c r="BXV22"/>
      <c r="BXW22"/>
      <c r="BXX22"/>
      <c r="BXY22"/>
      <c r="BXZ22"/>
      <c r="BYA22"/>
      <c r="BYB22"/>
      <c r="BYC22"/>
      <c r="BYD22"/>
      <c r="BYE22"/>
      <c r="BYF22"/>
      <c r="BYG22"/>
      <c r="BYH22"/>
      <c r="BYI22"/>
      <c r="BYJ22"/>
      <c r="BYK22"/>
      <c r="BYL22"/>
      <c r="BYM22"/>
      <c r="BYN22"/>
      <c r="BYO22"/>
      <c r="BYP22"/>
      <c r="BYQ22"/>
      <c r="BYR22"/>
      <c r="BYS22"/>
      <c r="BYT22"/>
      <c r="BYU22"/>
      <c r="BYV22"/>
      <c r="BYW22"/>
      <c r="BYX22"/>
      <c r="BYY22"/>
      <c r="BYZ22"/>
      <c r="BZA22"/>
      <c r="BZB22"/>
      <c r="BZC22"/>
      <c r="BZD22"/>
      <c r="BZE22"/>
      <c r="BZF22"/>
      <c r="BZG22"/>
      <c r="BZH22"/>
      <c r="BZI22"/>
      <c r="BZJ22"/>
      <c r="BZK22"/>
      <c r="BZL22"/>
      <c r="BZM22"/>
      <c r="BZN22"/>
      <c r="BZO22"/>
      <c r="BZP22"/>
      <c r="BZQ22"/>
      <c r="BZR22"/>
      <c r="BZS22"/>
      <c r="BZT22"/>
      <c r="BZU22"/>
      <c r="BZV22"/>
      <c r="BZW22"/>
      <c r="BZX22"/>
      <c r="BZY22"/>
      <c r="BZZ22"/>
      <c r="CAA22"/>
      <c r="CAB22"/>
      <c r="CAC22"/>
      <c r="CAD22"/>
      <c r="CAE22"/>
      <c r="CAF22"/>
      <c r="CAG22"/>
      <c r="CAH22"/>
      <c r="CAI22"/>
      <c r="CAJ22"/>
      <c r="CAK22"/>
      <c r="CAL22"/>
      <c r="CAM22"/>
      <c r="CAN22"/>
      <c r="CAO22"/>
      <c r="CAP22"/>
      <c r="CAQ22"/>
      <c r="CAR22"/>
      <c r="CAS22"/>
      <c r="CAT22"/>
      <c r="CAU22"/>
      <c r="CAV22"/>
      <c r="CAW22"/>
      <c r="CAX22"/>
      <c r="CAY22"/>
      <c r="CAZ22"/>
      <c r="CBA22"/>
      <c r="CBB22"/>
      <c r="CBC22"/>
      <c r="CBD22"/>
      <c r="CBE22"/>
      <c r="CBF22"/>
      <c r="CBG22"/>
      <c r="CBH22"/>
      <c r="CBI22"/>
      <c r="CBJ22"/>
      <c r="CBK22"/>
      <c r="CBL22"/>
      <c r="CBM22"/>
      <c r="CBN22"/>
      <c r="CBO22"/>
      <c r="CBP22"/>
      <c r="CBQ22"/>
      <c r="CBR22"/>
      <c r="CBS22"/>
      <c r="CBT22"/>
      <c r="CBU22"/>
      <c r="CBV22"/>
      <c r="CBW22"/>
      <c r="CBX22"/>
      <c r="CBY22"/>
      <c r="CBZ22"/>
      <c r="CCA22"/>
      <c r="CCB22"/>
      <c r="CCC22"/>
      <c r="CCD22"/>
      <c r="CCE22"/>
      <c r="CCF22"/>
      <c r="CCG22"/>
      <c r="CCH22"/>
      <c r="CCI22"/>
      <c r="CCJ22"/>
      <c r="CCK22"/>
      <c r="CCL22"/>
      <c r="CCM22"/>
      <c r="CCN22"/>
      <c r="CCO22"/>
      <c r="CCP22"/>
      <c r="CCQ22"/>
      <c r="CCR22"/>
      <c r="CCS22"/>
      <c r="CCT22"/>
      <c r="CCU22"/>
      <c r="CCV22"/>
      <c r="CCW22"/>
      <c r="CCX22"/>
      <c r="CCY22"/>
      <c r="CCZ22"/>
      <c r="CDA22"/>
      <c r="CDB22"/>
      <c r="CDC22"/>
      <c r="CDD22"/>
      <c r="CDE22"/>
      <c r="CDF22"/>
      <c r="CDG22"/>
      <c r="CDH22"/>
      <c r="CDI22"/>
      <c r="CDJ22"/>
      <c r="CDK22"/>
      <c r="CDL22"/>
      <c r="CDM22"/>
      <c r="CDN22"/>
      <c r="CDO22"/>
      <c r="CDP22"/>
      <c r="CDQ22"/>
      <c r="CDR22"/>
      <c r="CDS22"/>
      <c r="CDT22"/>
      <c r="CDU22"/>
      <c r="CDV22"/>
      <c r="CDW22"/>
      <c r="CDX22"/>
      <c r="CDY22"/>
      <c r="CDZ22"/>
      <c r="CEA22"/>
      <c r="CEB22"/>
      <c r="CEC22"/>
      <c r="CED22"/>
      <c r="CEE22"/>
      <c r="CEF22"/>
      <c r="CEG22"/>
      <c r="CEH22"/>
      <c r="CEI22"/>
      <c r="CEJ22"/>
      <c r="CEK22"/>
      <c r="CEL22"/>
      <c r="CEM22"/>
      <c r="CEN22"/>
      <c r="CEO22"/>
      <c r="CEP22"/>
      <c r="CEQ22"/>
      <c r="CER22"/>
      <c r="CES22"/>
      <c r="CET22"/>
      <c r="CEU22"/>
      <c r="CEV22"/>
      <c r="CEW22"/>
      <c r="CEX22"/>
      <c r="CEY22"/>
      <c r="CEZ22"/>
      <c r="CFA22"/>
      <c r="CFB22"/>
      <c r="CFC22"/>
      <c r="CFD22"/>
      <c r="CFE22"/>
      <c r="CFF22"/>
      <c r="CFG22"/>
      <c r="CFH22"/>
      <c r="CFI22"/>
      <c r="CFJ22"/>
      <c r="CFK22"/>
      <c r="CFL22"/>
      <c r="CFM22"/>
      <c r="CFN22"/>
      <c r="CFO22"/>
      <c r="CFP22"/>
      <c r="CFQ22"/>
      <c r="CFR22"/>
      <c r="CFS22"/>
      <c r="CFT22"/>
      <c r="CFU22"/>
      <c r="CFV22"/>
      <c r="CFW22"/>
      <c r="CFX22"/>
      <c r="CFY22"/>
      <c r="CFZ22"/>
      <c r="CGA22"/>
      <c r="CGB22"/>
      <c r="CGC22"/>
      <c r="CGD22"/>
      <c r="CGE22"/>
      <c r="CGF22"/>
      <c r="CGG22"/>
      <c r="CGH22"/>
      <c r="CGI22"/>
      <c r="CGJ22"/>
      <c r="CGK22"/>
      <c r="CGL22"/>
      <c r="CGM22"/>
      <c r="CGN22"/>
      <c r="CGO22"/>
      <c r="CGP22"/>
      <c r="CGQ22"/>
      <c r="CGR22"/>
      <c r="CGS22"/>
      <c r="CGT22"/>
      <c r="CGU22"/>
      <c r="CGV22"/>
      <c r="CGW22"/>
      <c r="CGX22"/>
      <c r="CGY22"/>
      <c r="CGZ22"/>
      <c r="CHA22"/>
      <c r="CHB22"/>
      <c r="CHC22"/>
      <c r="CHD22"/>
      <c r="CHE22"/>
      <c r="CHF22"/>
      <c r="CHG22"/>
      <c r="CHH22"/>
      <c r="CHI22"/>
      <c r="CHJ22"/>
      <c r="CHK22"/>
      <c r="CHL22"/>
      <c r="CHM22"/>
      <c r="CHN22"/>
      <c r="CHO22"/>
      <c r="CHP22"/>
      <c r="CHQ22"/>
      <c r="CHR22"/>
      <c r="CHS22"/>
      <c r="CHT22"/>
      <c r="CHU22"/>
      <c r="CHV22"/>
      <c r="CHW22"/>
      <c r="CHX22"/>
      <c r="CHY22"/>
      <c r="CHZ22"/>
      <c r="CIA22"/>
      <c r="CIB22"/>
    </row>
    <row r="23" spans="1:2264" ht="12.75" x14ac:dyDescent="0.2">
      <c r="A23" s="154">
        <f>INDEX('Raw Data'!$H$4:$H$53,MATCH('4.User ratings in week 4'!B23,'Raw Data'!$G$4:$G$53,0))</f>
        <v>2.7</v>
      </c>
      <c r="B23" s="125">
        <v>8</v>
      </c>
      <c r="C23" s="125" t="s">
        <v>13</v>
      </c>
      <c r="D23" s="123"/>
      <c r="H23" s="28"/>
      <c r="I23"/>
      <c r="J23"/>
      <c r="K23"/>
      <c r="L23"/>
      <c r="X23" s="119"/>
      <c r="Y23" s="119"/>
      <c r="Z23" s="119"/>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c r="AQF23"/>
      <c r="AQG23"/>
      <c r="AQH23"/>
      <c r="AQI23"/>
      <c r="AQJ23"/>
      <c r="AQK23"/>
      <c r="AQL23"/>
      <c r="AQM23"/>
      <c r="AQN23"/>
      <c r="AQO23"/>
      <c r="AQP23"/>
      <c r="AQQ23"/>
      <c r="AQR23"/>
      <c r="AQS23"/>
      <c r="AQT23"/>
      <c r="AQU23"/>
      <c r="AQV23"/>
      <c r="AQW23"/>
      <c r="AQX23"/>
      <c r="AQY23"/>
      <c r="AQZ23"/>
      <c r="ARA23"/>
      <c r="ARB23"/>
      <c r="ARC23"/>
      <c r="ARD23"/>
      <c r="ARE23"/>
      <c r="ARF23"/>
      <c r="ARG23"/>
      <c r="ARH23"/>
      <c r="ARI23"/>
      <c r="ARJ23"/>
      <c r="ARK23"/>
      <c r="ARL23"/>
      <c r="ARM23"/>
      <c r="ARN23"/>
      <c r="ARO23"/>
      <c r="ARP23"/>
      <c r="ARQ23"/>
      <c r="ARR23"/>
      <c r="ARS23"/>
      <c r="ART23"/>
      <c r="ARU23"/>
      <c r="ARV23"/>
      <c r="ARW23"/>
      <c r="ARX23"/>
      <c r="ARY23"/>
      <c r="ARZ23"/>
      <c r="ASA23"/>
      <c r="ASB23"/>
      <c r="ASC23"/>
      <c r="ASD23"/>
      <c r="ASE23"/>
      <c r="ASF23"/>
      <c r="ASG23"/>
      <c r="ASH23"/>
      <c r="ASI23"/>
      <c r="ASJ23"/>
      <c r="ASK23"/>
      <c r="ASL23"/>
      <c r="ASM23"/>
      <c r="ASN23"/>
      <c r="ASO23"/>
      <c r="ASP23"/>
      <c r="ASQ23"/>
      <c r="ASR23"/>
      <c r="ASS23"/>
      <c r="AST23"/>
      <c r="ASU23"/>
      <c r="ASV23"/>
      <c r="ASW23"/>
      <c r="ASX23"/>
      <c r="ASY23"/>
      <c r="ASZ23"/>
      <c r="ATA23"/>
      <c r="ATB23"/>
      <c r="ATC23"/>
      <c r="ATD23"/>
      <c r="ATE23"/>
      <c r="ATF23"/>
      <c r="ATG23"/>
      <c r="ATH23"/>
      <c r="ATI23"/>
      <c r="ATJ23"/>
      <c r="ATK23"/>
      <c r="ATL23"/>
      <c r="ATM23"/>
      <c r="ATN23"/>
      <c r="ATO23"/>
      <c r="ATP23"/>
      <c r="ATQ23"/>
      <c r="ATR23"/>
      <c r="ATS23"/>
      <c r="ATT23"/>
      <c r="ATU23"/>
      <c r="ATV23"/>
      <c r="ATW23"/>
      <c r="ATX23"/>
      <c r="ATY23"/>
      <c r="ATZ23"/>
      <c r="AUA23"/>
      <c r="AUB23"/>
      <c r="AUC23"/>
      <c r="AUD23"/>
      <c r="AUE23"/>
      <c r="AUF23"/>
      <c r="AUG23"/>
      <c r="AUH23"/>
      <c r="AUI23"/>
      <c r="AUJ23"/>
      <c r="AUK23"/>
      <c r="AUL23"/>
      <c r="AUM23"/>
      <c r="AUN23"/>
      <c r="AUO23"/>
      <c r="AUP23"/>
      <c r="AUQ23"/>
      <c r="AUR23"/>
      <c r="AUS23"/>
      <c r="AUT23"/>
      <c r="AUU23"/>
      <c r="AUV23"/>
      <c r="AUW23"/>
      <c r="AUX23"/>
      <c r="AUY23"/>
      <c r="AUZ23"/>
      <c r="AVA23"/>
      <c r="AVB23"/>
      <c r="AVC23"/>
      <c r="AVD23"/>
      <c r="AVE23"/>
      <c r="AVF23"/>
      <c r="AVG23"/>
      <c r="AVH23"/>
      <c r="AVI23"/>
      <c r="AVJ23"/>
      <c r="AVK23"/>
      <c r="AVL23"/>
      <c r="AVM23"/>
      <c r="AVN23"/>
      <c r="AVO23"/>
      <c r="AVP23"/>
      <c r="AVQ23"/>
      <c r="AVR23"/>
      <c r="AVS23"/>
      <c r="AVT23"/>
      <c r="AVU23"/>
      <c r="AVV23"/>
      <c r="AVW23"/>
      <c r="AVX23"/>
      <c r="AVY23"/>
      <c r="AVZ23"/>
      <c r="AWA23"/>
      <c r="AWB23"/>
      <c r="AWC23"/>
      <c r="AWD23"/>
      <c r="AWE23"/>
      <c r="AWF23"/>
      <c r="AWG23"/>
      <c r="AWH23"/>
      <c r="AWI23"/>
      <c r="AWJ23"/>
      <c r="AWK23"/>
      <c r="AWL23"/>
      <c r="AWM23"/>
      <c r="AWN23"/>
      <c r="AWO23"/>
      <c r="AWP23"/>
      <c r="AWQ23"/>
      <c r="AWR23"/>
      <c r="AWS23"/>
      <c r="AWT23"/>
      <c r="AWU23"/>
      <c r="AWV23"/>
      <c r="AWW23"/>
      <c r="AWX23"/>
      <c r="AWY23"/>
      <c r="AWZ23"/>
      <c r="AXA23"/>
      <c r="AXB23"/>
      <c r="AXC23"/>
      <c r="AXD23"/>
      <c r="AXE23"/>
      <c r="AXF23"/>
      <c r="AXG23"/>
      <c r="AXH23"/>
      <c r="AXI23"/>
      <c r="AXJ23"/>
      <c r="AXK23"/>
      <c r="AXL23"/>
      <c r="AXM23"/>
      <c r="AXN23"/>
      <c r="AXO23"/>
      <c r="AXP23"/>
      <c r="AXQ23"/>
      <c r="AXR23"/>
      <c r="AXS23"/>
      <c r="AXT23"/>
      <c r="AXU23"/>
      <c r="AXV23"/>
      <c r="AXW23"/>
      <c r="AXX23"/>
      <c r="AXY23"/>
      <c r="AXZ23"/>
      <c r="AYA23"/>
      <c r="AYB23"/>
      <c r="AYC23"/>
      <c r="AYD23"/>
      <c r="AYE23"/>
      <c r="AYF23"/>
      <c r="AYG23"/>
      <c r="AYH23"/>
      <c r="AYI23"/>
      <c r="AYJ23"/>
      <c r="AYK23"/>
      <c r="AYL23"/>
      <c r="AYM23"/>
      <c r="AYN23"/>
      <c r="AYO23"/>
      <c r="AYP23"/>
      <c r="AYQ23"/>
      <c r="AYR23"/>
      <c r="AYS23"/>
      <c r="AYT23"/>
      <c r="AYU23"/>
      <c r="AYV23"/>
      <c r="AYW23"/>
      <c r="AYX23"/>
      <c r="AYY23"/>
      <c r="AYZ23"/>
      <c r="AZA23"/>
      <c r="AZB23"/>
      <c r="AZC23"/>
      <c r="AZD23"/>
      <c r="AZE23"/>
      <c r="AZF23"/>
      <c r="AZG23"/>
      <c r="AZH23"/>
      <c r="AZI23"/>
      <c r="AZJ23"/>
      <c r="AZK23"/>
      <c r="AZL23"/>
      <c r="AZM23"/>
      <c r="AZN23"/>
      <c r="AZO23"/>
      <c r="AZP23"/>
      <c r="AZQ23"/>
      <c r="AZR23"/>
      <c r="AZS23"/>
      <c r="AZT23"/>
      <c r="AZU23"/>
      <c r="AZV23"/>
      <c r="AZW23"/>
      <c r="AZX23"/>
      <c r="AZY23"/>
      <c r="AZZ23"/>
      <c r="BAA23"/>
      <c r="BAB23"/>
      <c r="BAC23"/>
      <c r="BAD23"/>
      <c r="BAE23"/>
      <c r="BAF23"/>
      <c r="BAG23"/>
      <c r="BAH23"/>
      <c r="BAI23"/>
      <c r="BAJ23"/>
      <c r="BAK23"/>
      <c r="BAL23"/>
      <c r="BAM23"/>
      <c r="BAN23"/>
      <c r="BAO23"/>
      <c r="BAP23"/>
      <c r="BAQ23"/>
      <c r="BAR23"/>
      <c r="BAS23"/>
      <c r="BAT23"/>
      <c r="BAU23"/>
      <c r="BAV23"/>
      <c r="BAW23"/>
      <c r="BAX23"/>
      <c r="BAY23"/>
      <c r="BAZ23"/>
      <c r="BBA23"/>
      <c r="BBB23"/>
      <c r="BBC23"/>
      <c r="BBD23"/>
      <c r="BBE23"/>
      <c r="BBF23"/>
      <c r="BBG23"/>
      <c r="BBH23"/>
      <c r="BBI23"/>
      <c r="BBJ23"/>
      <c r="BBK23"/>
      <c r="BBL23"/>
      <c r="BBM23"/>
      <c r="BBN23"/>
      <c r="BBO23"/>
      <c r="BBP23"/>
      <c r="BBQ23"/>
      <c r="BBR23"/>
      <c r="BBS23"/>
      <c r="BBT23"/>
      <c r="BBU23"/>
      <c r="BBV23"/>
      <c r="BBW23"/>
      <c r="BBX23"/>
      <c r="BBY23"/>
      <c r="BBZ23"/>
      <c r="BCA23"/>
      <c r="BCB23"/>
      <c r="BCC23"/>
      <c r="BCD23"/>
      <c r="BCE23"/>
      <c r="BCF23"/>
      <c r="BCG23"/>
      <c r="BCH23"/>
      <c r="BCI23"/>
      <c r="BCJ23"/>
      <c r="BCK23"/>
      <c r="BCL23"/>
      <c r="BCM23"/>
      <c r="BCN23"/>
      <c r="BCO23"/>
      <c r="BCP23"/>
      <c r="BCQ23"/>
      <c r="BCR23"/>
      <c r="BCS23"/>
      <c r="BCT23"/>
      <c r="BCU23"/>
      <c r="BCV23"/>
      <c r="BCW23"/>
      <c r="BCX23"/>
      <c r="BCY23"/>
      <c r="BCZ23"/>
      <c r="BDA23"/>
      <c r="BDB23"/>
      <c r="BDC23"/>
      <c r="BDD23"/>
      <c r="BDE23"/>
      <c r="BDF23"/>
      <c r="BDG23"/>
      <c r="BDH23"/>
      <c r="BDI23"/>
      <c r="BDJ23"/>
      <c r="BDK23"/>
      <c r="BDL23"/>
      <c r="BDM23"/>
      <c r="BDN23"/>
      <c r="BDO23"/>
      <c r="BDP23"/>
      <c r="BDQ23"/>
      <c r="BDR23"/>
      <c r="BDS23"/>
      <c r="BDT23"/>
      <c r="BDU23"/>
      <c r="BDV23"/>
      <c r="BDW23"/>
      <c r="BDX23"/>
      <c r="BDY23"/>
      <c r="BDZ23"/>
      <c r="BEA23"/>
      <c r="BEB23"/>
      <c r="BEC23"/>
      <c r="BED23"/>
      <c r="BEE23"/>
      <c r="BEF23"/>
      <c r="BEG23"/>
      <c r="BEH23"/>
      <c r="BEI23"/>
      <c r="BEJ23"/>
      <c r="BEK23"/>
      <c r="BEL23"/>
      <c r="BEM23"/>
      <c r="BEN23"/>
      <c r="BEO23"/>
      <c r="BEP23"/>
      <c r="BEQ23"/>
      <c r="BER23"/>
      <c r="BES23"/>
      <c r="BET23"/>
      <c r="BEU23"/>
      <c r="BEV23"/>
      <c r="BEW23"/>
      <c r="BEX23"/>
      <c r="BEY23"/>
      <c r="BEZ23"/>
      <c r="BFA23"/>
      <c r="BFB23"/>
      <c r="BFC23"/>
      <c r="BFD23"/>
      <c r="BFE23"/>
      <c r="BFF23"/>
      <c r="BFG23"/>
      <c r="BFH23"/>
      <c r="BFI23"/>
      <c r="BFJ23"/>
      <c r="BFK23"/>
      <c r="BFL23"/>
      <c r="BFM23"/>
      <c r="BFN23"/>
      <c r="BFO23"/>
      <c r="BFP23"/>
      <c r="BFQ23"/>
      <c r="BFR23"/>
      <c r="BFS23"/>
      <c r="BFT23"/>
      <c r="BFU23"/>
      <c r="BFV23"/>
      <c r="BFW23"/>
      <c r="BFX23"/>
      <c r="BFY23"/>
      <c r="BFZ23"/>
      <c r="BGA23"/>
      <c r="BGB23"/>
      <c r="BGC23"/>
      <c r="BGD23"/>
      <c r="BGE23"/>
      <c r="BGF23"/>
      <c r="BGG23"/>
      <c r="BGH23"/>
      <c r="BGI23"/>
      <c r="BGJ23"/>
      <c r="BGK23"/>
      <c r="BGL23"/>
      <c r="BGM23"/>
      <c r="BGN23"/>
      <c r="BGO23"/>
      <c r="BGP23"/>
      <c r="BGQ23"/>
      <c r="BGR23"/>
      <c r="BGS23"/>
      <c r="BGT23"/>
      <c r="BGU23"/>
      <c r="BGV23"/>
      <c r="BGW23"/>
      <c r="BGX23"/>
      <c r="BGY23"/>
      <c r="BGZ23"/>
      <c r="BHA23"/>
      <c r="BHB23"/>
      <c r="BHC23"/>
      <c r="BHD23"/>
      <c r="BHE23"/>
      <c r="BHF23"/>
      <c r="BHG23"/>
      <c r="BHH23"/>
      <c r="BHI23"/>
      <c r="BHJ23"/>
      <c r="BHK23"/>
      <c r="BHL23"/>
      <c r="BHM23"/>
      <c r="BHN23"/>
      <c r="BHO23"/>
      <c r="BHP23"/>
      <c r="BHQ23"/>
      <c r="BHR23"/>
      <c r="BHS23"/>
      <c r="BHT23"/>
      <c r="BHU23"/>
      <c r="BHV23"/>
      <c r="BHW23"/>
      <c r="BHX23"/>
      <c r="BHY23"/>
      <c r="BHZ23"/>
      <c r="BIA23"/>
      <c r="BIB23"/>
      <c r="BIC23"/>
      <c r="BID23"/>
      <c r="BIE23"/>
      <c r="BIF23"/>
      <c r="BIG23"/>
      <c r="BIH23"/>
      <c r="BII23"/>
      <c r="BIJ23"/>
      <c r="BIK23"/>
      <c r="BIL23"/>
      <c r="BIM23"/>
      <c r="BIN23"/>
      <c r="BIO23"/>
      <c r="BIP23"/>
      <c r="BIQ23"/>
      <c r="BIR23"/>
      <c r="BIS23"/>
      <c r="BIT23"/>
      <c r="BIU23"/>
      <c r="BIV23"/>
      <c r="BIW23"/>
      <c r="BIX23"/>
      <c r="BIY23"/>
      <c r="BIZ23"/>
      <c r="BJA23"/>
      <c r="BJB23"/>
      <c r="BJC23"/>
      <c r="BJD23"/>
      <c r="BJE23"/>
      <c r="BJF23"/>
      <c r="BJG23"/>
      <c r="BJH23"/>
      <c r="BJI23"/>
      <c r="BJJ23"/>
      <c r="BJK23"/>
      <c r="BJL23"/>
      <c r="BJM23"/>
      <c r="BJN23"/>
      <c r="BJO23"/>
      <c r="BJP23"/>
      <c r="BJQ23"/>
      <c r="BJR23"/>
      <c r="BJS23"/>
      <c r="BJT23"/>
      <c r="BJU23"/>
      <c r="BJV23"/>
      <c r="BJW23"/>
      <c r="BJX23"/>
      <c r="BJY23"/>
      <c r="BJZ23"/>
      <c r="BKA23"/>
      <c r="BKB23"/>
      <c r="BKC23"/>
      <c r="BKD23"/>
      <c r="BKE23"/>
      <c r="BKF23"/>
      <c r="BKG23"/>
      <c r="BKH23"/>
      <c r="BKI23"/>
      <c r="BKJ23"/>
      <c r="BKK23"/>
      <c r="BKL23"/>
      <c r="BKM23"/>
      <c r="BKN23"/>
      <c r="BKO23"/>
      <c r="BKP23"/>
      <c r="BKQ23"/>
      <c r="BKR23"/>
      <c r="BKS23"/>
      <c r="BKT23"/>
      <c r="BKU23"/>
      <c r="BKV23"/>
      <c r="BKW23"/>
      <c r="BKX23"/>
      <c r="BKY23"/>
      <c r="BKZ23"/>
      <c r="BLA23"/>
      <c r="BLB23"/>
      <c r="BLC23"/>
      <c r="BLD23"/>
      <c r="BLE23"/>
      <c r="BLF23"/>
      <c r="BLG23"/>
      <c r="BLH23"/>
      <c r="BLI23"/>
      <c r="BLJ23"/>
      <c r="BLK23"/>
      <c r="BLL23"/>
      <c r="BLM23"/>
      <c r="BLN23"/>
      <c r="BLO23"/>
      <c r="BLP23"/>
      <c r="BLQ23"/>
      <c r="BLR23"/>
      <c r="BLS23"/>
      <c r="BLT23"/>
      <c r="BLU23"/>
      <c r="BLV23"/>
      <c r="BLW23"/>
      <c r="BLX23"/>
      <c r="BLY23"/>
      <c r="BLZ23"/>
      <c r="BMA23"/>
      <c r="BMB23"/>
      <c r="BMC23"/>
      <c r="BMD23"/>
      <c r="BME23"/>
      <c r="BMF23"/>
      <c r="BMG23"/>
      <c r="BMH23"/>
      <c r="BMI23"/>
      <c r="BMJ23"/>
      <c r="BMK23"/>
      <c r="BML23"/>
      <c r="BMM23"/>
      <c r="BMN23"/>
      <c r="BMO23"/>
      <c r="BMP23"/>
      <c r="BMQ23"/>
      <c r="BMR23"/>
      <c r="BMS23"/>
      <c r="BMT23"/>
      <c r="BMU23"/>
      <c r="BMV23"/>
      <c r="BMW23"/>
      <c r="BMX23"/>
      <c r="BMY23"/>
      <c r="BMZ23"/>
      <c r="BNA23"/>
      <c r="BNB23"/>
      <c r="BNC23"/>
      <c r="BND23"/>
      <c r="BNE23"/>
      <c r="BNF23"/>
      <c r="BNG23"/>
      <c r="BNH23"/>
      <c r="BNI23"/>
      <c r="BNJ23"/>
      <c r="BNK23"/>
      <c r="BNL23"/>
      <c r="BNM23"/>
      <c r="BNN23"/>
      <c r="BNO23"/>
      <c r="BNP23"/>
      <c r="BNQ23"/>
      <c r="BNR23"/>
      <c r="BNS23"/>
      <c r="BNT23"/>
      <c r="BNU23"/>
      <c r="BNV23"/>
      <c r="BNW23"/>
      <c r="BNX23"/>
      <c r="BNY23"/>
      <c r="BNZ23"/>
      <c r="BOA23"/>
      <c r="BOB23"/>
      <c r="BOC23"/>
      <c r="BOD23"/>
      <c r="BOE23"/>
      <c r="BOF23"/>
      <c r="BOG23"/>
      <c r="BOH23"/>
      <c r="BOI23"/>
      <c r="BOJ23"/>
      <c r="BOK23"/>
      <c r="BOL23"/>
      <c r="BOM23"/>
      <c r="BON23"/>
      <c r="BOO23"/>
      <c r="BOP23"/>
      <c r="BOQ23"/>
      <c r="BOR23"/>
      <c r="BOS23"/>
      <c r="BOT23"/>
      <c r="BOU23"/>
      <c r="BOV23"/>
      <c r="BOW23"/>
      <c r="BOX23"/>
      <c r="BOY23"/>
      <c r="BOZ23"/>
      <c r="BPA23"/>
      <c r="BPB23"/>
      <c r="BPC23"/>
      <c r="BPD23"/>
      <c r="BPE23"/>
      <c r="BPF23"/>
      <c r="BPG23"/>
      <c r="BPH23"/>
      <c r="BPI23"/>
      <c r="BPJ23"/>
      <c r="BPK23"/>
      <c r="BPL23"/>
      <c r="BPM23"/>
      <c r="BPN23"/>
      <c r="BPO23"/>
      <c r="BPP23"/>
      <c r="BPQ23"/>
      <c r="BPR23"/>
      <c r="BPS23"/>
      <c r="BPT23"/>
      <c r="BPU23"/>
      <c r="BPV23"/>
      <c r="BPW23"/>
      <c r="BPX23"/>
      <c r="BPY23"/>
      <c r="BPZ23"/>
      <c r="BQA23"/>
      <c r="BQB23"/>
      <c r="BQC23"/>
      <c r="BQD23"/>
      <c r="BQE23"/>
      <c r="BQF23"/>
      <c r="BQG23"/>
      <c r="BQH23"/>
      <c r="BQI23"/>
      <c r="BQJ23"/>
      <c r="BQK23"/>
      <c r="BQL23"/>
      <c r="BQM23"/>
      <c r="BQN23"/>
      <c r="BQO23"/>
      <c r="BQP23"/>
      <c r="BQQ23"/>
      <c r="BQR23"/>
      <c r="BQS23"/>
      <c r="BQT23"/>
      <c r="BQU23"/>
      <c r="BQV23"/>
      <c r="BQW23"/>
      <c r="BQX23"/>
      <c r="BQY23"/>
      <c r="BQZ23"/>
      <c r="BRA23"/>
      <c r="BRB23"/>
      <c r="BRC23"/>
      <c r="BRD23"/>
      <c r="BRE23"/>
      <c r="BRF23"/>
      <c r="BRG23"/>
      <c r="BRH23"/>
      <c r="BRI23"/>
      <c r="BRJ23"/>
      <c r="BRK23"/>
      <c r="BRL23"/>
      <c r="BRM23"/>
      <c r="BRN23"/>
      <c r="BRO23"/>
      <c r="BRP23"/>
      <c r="BRQ23"/>
      <c r="BRR23"/>
      <c r="BRS23"/>
      <c r="BRT23"/>
      <c r="BRU23"/>
      <c r="BRV23"/>
      <c r="BRW23"/>
      <c r="BRX23"/>
      <c r="BRY23"/>
      <c r="BRZ23"/>
      <c r="BSA23"/>
      <c r="BSB23"/>
      <c r="BSC23"/>
      <c r="BSD23"/>
      <c r="BSE23"/>
      <c r="BSF23"/>
      <c r="BSG23"/>
      <c r="BSH23"/>
      <c r="BSI23"/>
      <c r="BSJ23"/>
      <c r="BSK23"/>
      <c r="BSL23"/>
      <c r="BSM23"/>
      <c r="BSN23"/>
      <c r="BSO23"/>
      <c r="BSP23"/>
      <c r="BSQ23"/>
      <c r="BSR23"/>
      <c r="BSS23"/>
      <c r="BST23"/>
      <c r="BSU23"/>
      <c r="BSV23"/>
      <c r="BSW23"/>
      <c r="BSX23"/>
      <c r="BSY23"/>
      <c r="BSZ23"/>
      <c r="BTA23"/>
      <c r="BTB23"/>
      <c r="BTC23"/>
      <c r="BTD23"/>
      <c r="BTE23"/>
      <c r="BTF23"/>
      <c r="BTG23"/>
      <c r="BTH23"/>
      <c r="BTI23"/>
      <c r="BTJ23"/>
      <c r="BTK23"/>
      <c r="BTL23"/>
      <c r="BTM23"/>
      <c r="BTN23"/>
      <c r="BTO23"/>
      <c r="BTP23"/>
      <c r="BTQ23"/>
      <c r="BTR23"/>
      <c r="BTS23"/>
      <c r="BTT23"/>
      <c r="BTU23"/>
      <c r="BTV23"/>
      <c r="BTW23"/>
      <c r="BTX23"/>
      <c r="BTY23"/>
      <c r="BTZ23"/>
      <c r="BUA23"/>
      <c r="BUB23"/>
      <c r="BUC23"/>
      <c r="BUD23"/>
      <c r="BUE23"/>
      <c r="BUF23"/>
      <c r="BUG23"/>
      <c r="BUH23"/>
      <c r="BUI23"/>
      <c r="BUJ23"/>
      <c r="BUK23"/>
      <c r="BUL23"/>
      <c r="BUM23"/>
      <c r="BUN23"/>
      <c r="BUO23"/>
      <c r="BUP23"/>
      <c r="BUQ23"/>
      <c r="BUR23"/>
      <c r="BUS23"/>
      <c r="BUT23"/>
      <c r="BUU23"/>
      <c r="BUV23"/>
      <c r="BUW23"/>
      <c r="BUX23"/>
      <c r="BUY23"/>
      <c r="BUZ23"/>
      <c r="BVA23"/>
      <c r="BVB23"/>
      <c r="BVC23"/>
      <c r="BVD23"/>
      <c r="BVE23"/>
      <c r="BVF23"/>
      <c r="BVG23"/>
      <c r="BVH23"/>
      <c r="BVI23"/>
      <c r="BVJ23"/>
      <c r="BVK23"/>
      <c r="BVL23"/>
      <c r="BVM23"/>
      <c r="BVN23"/>
      <c r="BVO23"/>
      <c r="BVP23"/>
      <c r="BVQ23"/>
      <c r="BVR23"/>
      <c r="BVS23"/>
      <c r="BVT23"/>
      <c r="BVU23"/>
      <c r="BVV23"/>
      <c r="BVW23"/>
      <c r="BVX23"/>
      <c r="BVY23"/>
      <c r="BVZ23"/>
      <c r="BWA23"/>
      <c r="BWB23"/>
      <c r="BWC23"/>
      <c r="BWD23"/>
      <c r="BWE23"/>
      <c r="BWF23"/>
      <c r="BWG23"/>
      <c r="BWH23"/>
      <c r="BWI23"/>
      <c r="BWJ23"/>
      <c r="BWK23"/>
      <c r="BWL23"/>
      <c r="BWM23"/>
      <c r="BWN23"/>
      <c r="BWO23"/>
      <c r="BWP23"/>
      <c r="BWQ23"/>
      <c r="BWR23"/>
      <c r="BWS23"/>
      <c r="BWT23"/>
      <c r="BWU23"/>
      <c r="BWV23"/>
      <c r="BWW23"/>
      <c r="BWX23"/>
      <c r="BWY23"/>
      <c r="BWZ23"/>
      <c r="BXA23"/>
      <c r="BXB23"/>
      <c r="BXC23"/>
      <c r="BXD23"/>
      <c r="BXE23"/>
      <c r="BXF23"/>
      <c r="BXG23"/>
      <c r="BXH23"/>
      <c r="BXI23"/>
      <c r="BXJ23"/>
      <c r="BXK23"/>
      <c r="BXL23"/>
      <c r="BXM23"/>
      <c r="BXN23"/>
      <c r="BXO23"/>
      <c r="BXP23"/>
      <c r="BXQ23"/>
      <c r="BXR23"/>
      <c r="BXS23"/>
      <c r="BXT23"/>
      <c r="BXU23"/>
      <c r="BXV23"/>
      <c r="BXW23"/>
      <c r="BXX23"/>
      <c r="BXY23"/>
      <c r="BXZ23"/>
      <c r="BYA23"/>
      <c r="BYB23"/>
      <c r="BYC23"/>
      <c r="BYD23"/>
      <c r="BYE23"/>
      <c r="BYF23"/>
      <c r="BYG23"/>
      <c r="BYH23"/>
      <c r="BYI23"/>
      <c r="BYJ23"/>
      <c r="BYK23"/>
      <c r="BYL23"/>
      <c r="BYM23"/>
      <c r="BYN23"/>
      <c r="BYO23"/>
      <c r="BYP23"/>
      <c r="BYQ23"/>
      <c r="BYR23"/>
      <c r="BYS23"/>
      <c r="BYT23"/>
      <c r="BYU23"/>
      <c r="BYV23"/>
      <c r="BYW23"/>
      <c r="BYX23"/>
      <c r="BYY23"/>
      <c r="BYZ23"/>
      <c r="BZA23"/>
      <c r="BZB23"/>
      <c r="BZC23"/>
      <c r="BZD23"/>
      <c r="BZE23"/>
      <c r="BZF23"/>
      <c r="BZG23"/>
      <c r="BZH23"/>
      <c r="BZI23"/>
      <c r="BZJ23"/>
      <c r="BZK23"/>
      <c r="BZL23"/>
      <c r="BZM23"/>
      <c r="BZN23"/>
      <c r="BZO23"/>
      <c r="BZP23"/>
      <c r="BZQ23"/>
      <c r="BZR23"/>
      <c r="BZS23"/>
      <c r="BZT23"/>
      <c r="BZU23"/>
      <c r="BZV23"/>
      <c r="BZW23"/>
      <c r="BZX23"/>
      <c r="BZY23"/>
      <c r="BZZ23"/>
      <c r="CAA23"/>
      <c r="CAB23"/>
      <c r="CAC23"/>
      <c r="CAD23"/>
      <c r="CAE23"/>
      <c r="CAF23"/>
      <c r="CAG23"/>
      <c r="CAH23"/>
      <c r="CAI23"/>
      <c r="CAJ23"/>
      <c r="CAK23"/>
      <c r="CAL23"/>
      <c r="CAM23"/>
      <c r="CAN23"/>
      <c r="CAO23"/>
      <c r="CAP23"/>
      <c r="CAQ23"/>
      <c r="CAR23"/>
      <c r="CAS23"/>
      <c r="CAT23"/>
      <c r="CAU23"/>
      <c r="CAV23"/>
      <c r="CAW23"/>
      <c r="CAX23"/>
      <c r="CAY23"/>
      <c r="CAZ23"/>
      <c r="CBA23"/>
      <c r="CBB23"/>
      <c r="CBC23"/>
      <c r="CBD23"/>
      <c r="CBE23"/>
      <c r="CBF23"/>
      <c r="CBG23"/>
      <c r="CBH23"/>
      <c r="CBI23"/>
      <c r="CBJ23"/>
      <c r="CBK23"/>
      <c r="CBL23"/>
      <c r="CBM23"/>
      <c r="CBN23"/>
      <c r="CBO23"/>
      <c r="CBP23"/>
      <c r="CBQ23"/>
      <c r="CBR23"/>
      <c r="CBS23"/>
      <c r="CBT23"/>
      <c r="CBU23"/>
      <c r="CBV23"/>
      <c r="CBW23"/>
      <c r="CBX23"/>
      <c r="CBY23"/>
      <c r="CBZ23"/>
      <c r="CCA23"/>
      <c r="CCB23"/>
      <c r="CCC23"/>
      <c r="CCD23"/>
      <c r="CCE23"/>
      <c r="CCF23"/>
      <c r="CCG23"/>
      <c r="CCH23"/>
      <c r="CCI23"/>
      <c r="CCJ23"/>
      <c r="CCK23"/>
      <c r="CCL23"/>
      <c r="CCM23"/>
      <c r="CCN23"/>
      <c r="CCO23"/>
      <c r="CCP23"/>
      <c r="CCQ23"/>
      <c r="CCR23"/>
      <c r="CCS23"/>
      <c r="CCT23"/>
      <c r="CCU23"/>
      <c r="CCV23"/>
      <c r="CCW23"/>
      <c r="CCX23"/>
      <c r="CCY23"/>
      <c r="CCZ23"/>
      <c r="CDA23"/>
      <c r="CDB23"/>
      <c r="CDC23"/>
      <c r="CDD23"/>
      <c r="CDE23"/>
      <c r="CDF23"/>
      <c r="CDG23"/>
      <c r="CDH23"/>
      <c r="CDI23"/>
      <c r="CDJ23"/>
      <c r="CDK23"/>
      <c r="CDL23"/>
      <c r="CDM23"/>
      <c r="CDN23"/>
      <c r="CDO23"/>
      <c r="CDP23"/>
      <c r="CDQ23"/>
      <c r="CDR23"/>
      <c r="CDS23"/>
      <c r="CDT23"/>
      <c r="CDU23"/>
      <c r="CDV23"/>
      <c r="CDW23"/>
      <c r="CDX23"/>
      <c r="CDY23"/>
      <c r="CDZ23"/>
      <c r="CEA23"/>
      <c r="CEB23"/>
      <c r="CEC23"/>
      <c r="CED23"/>
      <c r="CEE23"/>
      <c r="CEF23"/>
      <c r="CEG23"/>
      <c r="CEH23"/>
      <c r="CEI23"/>
      <c r="CEJ23"/>
      <c r="CEK23"/>
      <c r="CEL23"/>
      <c r="CEM23"/>
      <c r="CEN23"/>
      <c r="CEO23"/>
      <c r="CEP23"/>
      <c r="CEQ23"/>
      <c r="CER23"/>
      <c r="CES23"/>
      <c r="CET23"/>
      <c r="CEU23"/>
      <c r="CEV23"/>
      <c r="CEW23"/>
      <c r="CEX23"/>
      <c r="CEY23"/>
      <c r="CEZ23"/>
      <c r="CFA23"/>
      <c r="CFB23"/>
      <c r="CFC23"/>
      <c r="CFD23"/>
      <c r="CFE23"/>
      <c r="CFF23"/>
      <c r="CFG23"/>
      <c r="CFH23"/>
      <c r="CFI23"/>
      <c r="CFJ23"/>
      <c r="CFK23"/>
      <c r="CFL23"/>
      <c r="CFM23"/>
      <c r="CFN23"/>
      <c r="CFO23"/>
      <c r="CFP23"/>
      <c r="CFQ23"/>
      <c r="CFR23"/>
      <c r="CFS23"/>
      <c r="CFT23"/>
      <c r="CFU23"/>
      <c r="CFV23"/>
      <c r="CFW23"/>
      <c r="CFX23"/>
      <c r="CFY23"/>
      <c r="CFZ23"/>
      <c r="CGA23"/>
      <c r="CGB23"/>
      <c r="CGC23"/>
      <c r="CGD23"/>
      <c r="CGE23"/>
      <c r="CGF23"/>
      <c r="CGG23"/>
      <c r="CGH23"/>
      <c r="CGI23"/>
      <c r="CGJ23"/>
      <c r="CGK23"/>
      <c r="CGL23"/>
      <c r="CGM23"/>
      <c r="CGN23"/>
      <c r="CGO23"/>
      <c r="CGP23"/>
      <c r="CGQ23"/>
      <c r="CGR23"/>
      <c r="CGS23"/>
      <c r="CGT23"/>
      <c r="CGU23"/>
      <c r="CGV23"/>
      <c r="CGW23"/>
      <c r="CGX23"/>
      <c r="CGY23"/>
      <c r="CGZ23"/>
      <c r="CHA23"/>
      <c r="CHB23"/>
      <c r="CHC23"/>
      <c r="CHD23"/>
      <c r="CHE23"/>
      <c r="CHF23"/>
      <c r="CHG23"/>
      <c r="CHH23"/>
      <c r="CHI23"/>
      <c r="CHJ23"/>
      <c r="CHK23"/>
      <c r="CHL23"/>
      <c r="CHM23"/>
      <c r="CHN23"/>
      <c r="CHO23"/>
      <c r="CHP23"/>
      <c r="CHQ23"/>
      <c r="CHR23"/>
      <c r="CHS23"/>
      <c r="CHT23"/>
      <c r="CHU23"/>
      <c r="CHV23"/>
      <c r="CHW23"/>
      <c r="CHX23"/>
      <c r="CHY23"/>
      <c r="CHZ23"/>
      <c r="CIA23"/>
      <c r="CIB23"/>
    </row>
    <row r="24" spans="1:2264" ht="12.75" x14ac:dyDescent="0.2">
      <c r="A24" s="154">
        <f>INDEX('Raw Data'!$H$4:$H$53,MATCH('4.User ratings in week 4'!B24,'Raw Data'!$G$4:$G$53,0))</f>
        <v>2.9678960715535254</v>
      </c>
      <c r="B24" s="125">
        <v>40</v>
      </c>
      <c r="C24" s="125" t="s">
        <v>13</v>
      </c>
      <c r="D24" s="123"/>
      <c r="H24" s="28"/>
      <c r="I24"/>
      <c r="J24"/>
      <c r="K24"/>
      <c r="L24"/>
      <c r="X24" s="55"/>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c r="AQF24"/>
      <c r="AQG24"/>
      <c r="AQH24"/>
      <c r="AQI24"/>
      <c r="AQJ24"/>
      <c r="AQK24"/>
      <c r="AQL24"/>
      <c r="AQM24"/>
      <c r="AQN24"/>
      <c r="AQO24"/>
      <c r="AQP24"/>
      <c r="AQQ24"/>
      <c r="AQR24"/>
      <c r="AQS24"/>
      <c r="AQT24"/>
      <c r="AQU24"/>
      <c r="AQV24"/>
      <c r="AQW24"/>
      <c r="AQX24"/>
      <c r="AQY24"/>
      <c r="AQZ24"/>
      <c r="ARA24"/>
      <c r="ARB24"/>
      <c r="ARC24"/>
      <c r="ARD24"/>
      <c r="ARE24"/>
      <c r="ARF24"/>
      <c r="ARG24"/>
      <c r="ARH24"/>
      <c r="ARI24"/>
      <c r="ARJ24"/>
      <c r="ARK24"/>
      <c r="ARL24"/>
      <c r="ARM24"/>
      <c r="ARN24"/>
      <c r="ARO24"/>
      <c r="ARP24"/>
      <c r="ARQ24"/>
      <c r="ARR24"/>
      <c r="ARS24"/>
      <c r="ART24"/>
      <c r="ARU24"/>
      <c r="ARV24"/>
      <c r="ARW24"/>
      <c r="ARX24"/>
      <c r="ARY24"/>
      <c r="ARZ24"/>
      <c r="ASA24"/>
      <c r="ASB24"/>
      <c r="ASC24"/>
      <c r="ASD24"/>
      <c r="ASE24"/>
      <c r="ASF24"/>
      <c r="ASG24"/>
      <c r="ASH24"/>
      <c r="ASI24"/>
      <c r="ASJ24"/>
      <c r="ASK24"/>
      <c r="ASL24"/>
      <c r="ASM24"/>
      <c r="ASN24"/>
      <c r="ASO24"/>
      <c r="ASP24"/>
      <c r="ASQ24"/>
      <c r="ASR24"/>
      <c r="ASS24"/>
      <c r="AST24"/>
      <c r="ASU24"/>
      <c r="ASV24"/>
      <c r="ASW24"/>
      <c r="ASX24"/>
      <c r="ASY24"/>
      <c r="ASZ24"/>
      <c r="ATA24"/>
      <c r="ATB24"/>
      <c r="ATC24"/>
      <c r="ATD24"/>
      <c r="ATE24"/>
      <c r="ATF24"/>
      <c r="ATG24"/>
      <c r="ATH24"/>
      <c r="ATI24"/>
      <c r="ATJ24"/>
      <c r="ATK24"/>
      <c r="ATL24"/>
      <c r="ATM24"/>
      <c r="ATN24"/>
      <c r="ATO24"/>
      <c r="ATP24"/>
      <c r="ATQ24"/>
      <c r="ATR24"/>
      <c r="ATS24"/>
      <c r="ATT24"/>
      <c r="ATU24"/>
      <c r="ATV24"/>
      <c r="ATW24"/>
      <c r="ATX24"/>
      <c r="ATY24"/>
      <c r="ATZ24"/>
      <c r="AUA24"/>
      <c r="AUB24"/>
      <c r="AUC24"/>
      <c r="AUD24"/>
      <c r="AUE24"/>
      <c r="AUF24"/>
      <c r="AUG24"/>
      <c r="AUH24"/>
      <c r="AUI24"/>
      <c r="AUJ24"/>
      <c r="AUK24"/>
      <c r="AUL24"/>
      <c r="AUM24"/>
      <c r="AUN24"/>
      <c r="AUO24"/>
      <c r="AUP24"/>
      <c r="AUQ24"/>
      <c r="AUR24"/>
      <c r="AUS24"/>
      <c r="AUT24"/>
      <c r="AUU24"/>
      <c r="AUV24"/>
      <c r="AUW24"/>
      <c r="AUX24"/>
      <c r="AUY24"/>
      <c r="AUZ24"/>
      <c r="AVA24"/>
      <c r="AVB24"/>
      <c r="AVC24"/>
      <c r="AVD24"/>
      <c r="AVE24"/>
      <c r="AVF24"/>
      <c r="AVG24"/>
      <c r="AVH24"/>
      <c r="AVI24"/>
      <c r="AVJ24"/>
      <c r="AVK24"/>
      <c r="AVL24"/>
      <c r="AVM24"/>
      <c r="AVN24"/>
      <c r="AVO24"/>
      <c r="AVP24"/>
      <c r="AVQ24"/>
      <c r="AVR24"/>
      <c r="AVS24"/>
      <c r="AVT24"/>
      <c r="AVU24"/>
      <c r="AVV24"/>
      <c r="AVW24"/>
      <c r="AVX24"/>
      <c r="AVY24"/>
      <c r="AVZ24"/>
      <c r="AWA24"/>
      <c r="AWB24"/>
      <c r="AWC24"/>
      <c r="AWD24"/>
      <c r="AWE24"/>
      <c r="AWF24"/>
      <c r="AWG24"/>
      <c r="AWH24"/>
      <c r="AWI24"/>
      <c r="AWJ24"/>
      <c r="AWK24"/>
      <c r="AWL24"/>
      <c r="AWM24"/>
      <c r="AWN24"/>
      <c r="AWO24"/>
      <c r="AWP24"/>
      <c r="AWQ24"/>
      <c r="AWR24"/>
      <c r="AWS24"/>
      <c r="AWT24"/>
      <c r="AWU24"/>
      <c r="AWV24"/>
      <c r="AWW24"/>
      <c r="AWX24"/>
      <c r="AWY24"/>
      <c r="AWZ24"/>
      <c r="AXA24"/>
      <c r="AXB24"/>
      <c r="AXC24"/>
      <c r="AXD24"/>
      <c r="AXE24"/>
      <c r="AXF24"/>
      <c r="AXG24"/>
      <c r="AXH24"/>
      <c r="AXI24"/>
      <c r="AXJ24"/>
      <c r="AXK24"/>
      <c r="AXL24"/>
      <c r="AXM24"/>
      <c r="AXN24"/>
      <c r="AXO24"/>
      <c r="AXP24"/>
      <c r="AXQ24"/>
      <c r="AXR24"/>
      <c r="AXS24"/>
      <c r="AXT24"/>
      <c r="AXU24"/>
      <c r="AXV24"/>
      <c r="AXW24"/>
      <c r="AXX24"/>
      <c r="AXY24"/>
      <c r="AXZ24"/>
      <c r="AYA24"/>
      <c r="AYB24"/>
      <c r="AYC24"/>
      <c r="AYD24"/>
      <c r="AYE24"/>
      <c r="AYF24"/>
      <c r="AYG24"/>
      <c r="AYH24"/>
      <c r="AYI24"/>
      <c r="AYJ24"/>
      <c r="AYK24"/>
      <c r="AYL24"/>
      <c r="AYM24"/>
      <c r="AYN24"/>
      <c r="AYO24"/>
      <c r="AYP24"/>
      <c r="AYQ24"/>
      <c r="AYR24"/>
      <c r="AYS24"/>
      <c r="AYT24"/>
      <c r="AYU24"/>
      <c r="AYV24"/>
      <c r="AYW24"/>
      <c r="AYX24"/>
      <c r="AYY24"/>
      <c r="AYZ24"/>
      <c r="AZA24"/>
      <c r="AZB24"/>
      <c r="AZC24"/>
      <c r="AZD24"/>
      <c r="AZE24"/>
      <c r="AZF24"/>
      <c r="AZG24"/>
      <c r="AZH24"/>
      <c r="AZI24"/>
      <c r="AZJ24"/>
      <c r="AZK24"/>
      <c r="AZL24"/>
      <c r="AZM24"/>
      <c r="AZN24"/>
      <c r="AZO24"/>
      <c r="AZP24"/>
      <c r="AZQ24"/>
      <c r="AZR24"/>
      <c r="AZS24"/>
      <c r="AZT24"/>
      <c r="AZU24"/>
      <c r="AZV24"/>
      <c r="AZW24"/>
      <c r="AZX24"/>
      <c r="AZY24"/>
      <c r="AZZ24"/>
      <c r="BAA24"/>
      <c r="BAB24"/>
      <c r="BAC24"/>
      <c r="BAD24"/>
      <c r="BAE24"/>
      <c r="BAF24"/>
      <c r="BAG24"/>
      <c r="BAH24"/>
      <c r="BAI24"/>
      <c r="BAJ24"/>
      <c r="BAK24"/>
      <c r="BAL24"/>
      <c r="BAM24"/>
      <c r="BAN24"/>
      <c r="BAO24"/>
      <c r="BAP24"/>
      <c r="BAQ24"/>
      <c r="BAR24"/>
      <c r="BAS24"/>
      <c r="BAT24"/>
      <c r="BAU24"/>
      <c r="BAV24"/>
      <c r="BAW24"/>
      <c r="BAX24"/>
      <c r="BAY24"/>
      <c r="BAZ24"/>
      <c r="BBA24"/>
      <c r="BBB24"/>
      <c r="BBC24"/>
      <c r="BBD24"/>
      <c r="BBE24"/>
      <c r="BBF24"/>
      <c r="BBG24"/>
      <c r="BBH24"/>
      <c r="BBI24"/>
      <c r="BBJ24"/>
      <c r="BBK24"/>
      <c r="BBL24"/>
      <c r="BBM24"/>
      <c r="BBN24"/>
      <c r="BBO24"/>
      <c r="BBP24"/>
      <c r="BBQ24"/>
      <c r="BBR24"/>
      <c r="BBS24"/>
      <c r="BBT24"/>
      <c r="BBU24"/>
      <c r="BBV24"/>
      <c r="BBW24"/>
      <c r="BBX24"/>
      <c r="BBY24"/>
      <c r="BBZ24"/>
      <c r="BCA24"/>
      <c r="BCB24"/>
      <c r="BCC24"/>
      <c r="BCD24"/>
      <c r="BCE24"/>
      <c r="BCF24"/>
      <c r="BCG24"/>
      <c r="BCH24"/>
      <c r="BCI24"/>
      <c r="BCJ24"/>
      <c r="BCK24"/>
      <c r="BCL24"/>
      <c r="BCM24"/>
      <c r="BCN24"/>
      <c r="BCO24"/>
      <c r="BCP24"/>
      <c r="BCQ24"/>
      <c r="BCR24"/>
      <c r="BCS24"/>
      <c r="BCT24"/>
      <c r="BCU24"/>
      <c r="BCV24"/>
      <c r="BCW24"/>
      <c r="BCX24"/>
      <c r="BCY24"/>
      <c r="BCZ24"/>
      <c r="BDA24"/>
      <c r="BDB24"/>
      <c r="BDC24"/>
      <c r="BDD24"/>
      <c r="BDE24"/>
      <c r="BDF24"/>
      <c r="BDG24"/>
      <c r="BDH24"/>
      <c r="BDI24"/>
      <c r="BDJ24"/>
      <c r="BDK24"/>
      <c r="BDL24"/>
      <c r="BDM24"/>
      <c r="BDN24"/>
      <c r="BDO24"/>
      <c r="BDP24"/>
      <c r="BDQ24"/>
      <c r="BDR24"/>
      <c r="BDS24"/>
      <c r="BDT24"/>
      <c r="BDU24"/>
      <c r="BDV24"/>
      <c r="BDW24"/>
      <c r="BDX24"/>
      <c r="BDY24"/>
      <c r="BDZ24"/>
      <c r="BEA24"/>
      <c r="BEB24"/>
      <c r="BEC24"/>
      <c r="BED24"/>
      <c r="BEE24"/>
      <c r="BEF24"/>
      <c r="BEG24"/>
      <c r="BEH24"/>
      <c r="BEI24"/>
      <c r="BEJ24"/>
      <c r="BEK24"/>
      <c r="BEL24"/>
      <c r="BEM24"/>
      <c r="BEN24"/>
      <c r="BEO24"/>
      <c r="BEP24"/>
      <c r="BEQ24"/>
      <c r="BER24"/>
      <c r="BES24"/>
      <c r="BET24"/>
      <c r="BEU24"/>
      <c r="BEV24"/>
      <c r="BEW24"/>
      <c r="BEX24"/>
      <c r="BEY24"/>
      <c r="BEZ24"/>
      <c r="BFA24"/>
      <c r="BFB24"/>
      <c r="BFC24"/>
      <c r="BFD24"/>
      <c r="BFE24"/>
      <c r="BFF24"/>
      <c r="BFG24"/>
      <c r="BFH24"/>
      <c r="BFI24"/>
      <c r="BFJ24"/>
      <c r="BFK24"/>
      <c r="BFL24"/>
      <c r="BFM24"/>
      <c r="BFN24"/>
      <c r="BFO24"/>
      <c r="BFP24"/>
      <c r="BFQ24"/>
      <c r="BFR24"/>
      <c r="BFS24"/>
      <c r="BFT24"/>
      <c r="BFU24"/>
      <c r="BFV24"/>
      <c r="BFW24"/>
      <c r="BFX24"/>
      <c r="BFY24"/>
      <c r="BFZ24"/>
      <c r="BGA24"/>
      <c r="BGB24"/>
      <c r="BGC24"/>
      <c r="BGD24"/>
      <c r="BGE24"/>
      <c r="BGF24"/>
      <c r="BGG24"/>
      <c r="BGH24"/>
      <c r="BGI24"/>
      <c r="BGJ24"/>
      <c r="BGK24"/>
      <c r="BGL24"/>
      <c r="BGM24"/>
      <c r="BGN24"/>
      <c r="BGO24"/>
      <c r="BGP24"/>
      <c r="BGQ24"/>
      <c r="BGR24"/>
      <c r="BGS24"/>
      <c r="BGT24"/>
      <c r="BGU24"/>
      <c r="BGV24"/>
      <c r="BGW24"/>
      <c r="BGX24"/>
      <c r="BGY24"/>
      <c r="BGZ24"/>
      <c r="BHA24"/>
      <c r="BHB24"/>
      <c r="BHC24"/>
      <c r="BHD24"/>
      <c r="BHE24"/>
      <c r="BHF24"/>
      <c r="BHG24"/>
      <c r="BHH24"/>
      <c r="BHI24"/>
      <c r="BHJ24"/>
      <c r="BHK24"/>
      <c r="BHL24"/>
      <c r="BHM24"/>
      <c r="BHN24"/>
      <c r="BHO24"/>
      <c r="BHP24"/>
      <c r="BHQ24"/>
      <c r="BHR24"/>
      <c r="BHS24"/>
      <c r="BHT24"/>
      <c r="BHU24"/>
      <c r="BHV24"/>
      <c r="BHW24"/>
      <c r="BHX24"/>
      <c r="BHY24"/>
      <c r="BHZ24"/>
      <c r="BIA24"/>
      <c r="BIB24"/>
      <c r="BIC24"/>
      <c r="BID24"/>
      <c r="BIE24"/>
      <c r="BIF24"/>
      <c r="BIG24"/>
      <c r="BIH24"/>
      <c r="BII24"/>
      <c r="BIJ24"/>
      <c r="BIK24"/>
      <c r="BIL24"/>
      <c r="BIM24"/>
      <c r="BIN24"/>
      <c r="BIO24"/>
      <c r="BIP24"/>
      <c r="BIQ24"/>
      <c r="BIR24"/>
      <c r="BIS24"/>
      <c r="BIT24"/>
      <c r="BIU24"/>
      <c r="BIV24"/>
      <c r="BIW24"/>
      <c r="BIX24"/>
      <c r="BIY24"/>
      <c r="BIZ24"/>
      <c r="BJA24"/>
      <c r="BJB24"/>
      <c r="BJC24"/>
      <c r="BJD24"/>
      <c r="BJE24"/>
      <c r="BJF24"/>
      <c r="BJG24"/>
      <c r="BJH24"/>
      <c r="BJI24"/>
      <c r="BJJ24"/>
      <c r="BJK24"/>
      <c r="BJL24"/>
      <c r="BJM24"/>
      <c r="BJN24"/>
      <c r="BJO24"/>
      <c r="BJP24"/>
      <c r="BJQ24"/>
      <c r="BJR24"/>
      <c r="BJS24"/>
      <c r="BJT24"/>
      <c r="BJU24"/>
      <c r="BJV24"/>
      <c r="BJW24"/>
      <c r="BJX24"/>
      <c r="BJY24"/>
      <c r="BJZ24"/>
      <c r="BKA24"/>
      <c r="BKB24"/>
      <c r="BKC24"/>
      <c r="BKD24"/>
      <c r="BKE24"/>
      <c r="BKF24"/>
      <c r="BKG24"/>
      <c r="BKH24"/>
      <c r="BKI24"/>
      <c r="BKJ24"/>
      <c r="BKK24"/>
      <c r="BKL24"/>
      <c r="BKM24"/>
      <c r="BKN24"/>
      <c r="BKO24"/>
      <c r="BKP24"/>
      <c r="BKQ24"/>
      <c r="BKR24"/>
      <c r="BKS24"/>
      <c r="BKT24"/>
      <c r="BKU24"/>
      <c r="BKV24"/>
      <c r="BKW24"/>
      <c r="BKX24"/>
      <c r="BKY24"/>
      <c r="BKZ24"/>
      <c r="BLA24"/>
      <c r="BLB24"/>
      <c r="BLC24"/>
      <c r="BLD24"/>
      <c r="BLE24"/>
      <c r="BLF24"/>
      <c r="BLG24"/>
      <c r="BLH24"/>
      <c r="BLI24"/>
      <c r="BLJ24"/>
      <c r="BLK24"/>
      <c r="BLL24"/>
      <c r="BLM24"/>
      <c r="BLN24"/>
      <c r="BLO24"/>
      <c r="BLP24"/>
      <c r="BLQ24"/>
      <c r="BLR24"/>
      <c r="BLS24"/>
      <c r="BLT24"/>
      <c r="BLU24"/>
      <c r="BLV24"/>
      <c r="BLW24"/>
      <c r="BLX24"/>
      <c r="BLY24"/>
      <c r="BLZ24"/>
      <c r="BMA24"/>
      <c r="BMB24"/>
      <c r="BMC24"/>
      <c r="BMD24"/>
      <c r="BME24"/>
      <c r="BMF24"/>
      <c r="BMG24"/>
      <c r="BMH24"/>
      <c r="BMI24"/>
      <c r="BMJ24"/>
      <c r="BMK24"/>
      <c r="BML24"/>
      <c r="BMM24"/>
      <c r="BMN24"/>
      <c r="BMO24"/>
      <c r="BMP24"/>
      <c r="BMQ24"/>
      <c r="BMR24"/>
      <c r="BMS24"/>
      <c r="BMT24"/>
      <c r="BMU24"/>
      <c r="BMV24"/>
      <c r="BMW24"/>
      <c r="BMX24"/>
      <c r="BMY24"/>
      <c r="BMZ24"/>
      <c r="BNA24"/>
      <c r="BNB24"/>
      <c r="BNC24"/>
      <c r="BND24"/>
      <c r="BNE24"/>
      <c r="BNF24"/>
      <c r="BNG24"/>
      <c r="BNH24"/>
      <c r="BNI24"/>
      <c r="BNJ24"/>
      <c r="BNK24"/>
      <c r="BNL24"/>
      <c r="BNM24"/>
      <c r="BNN24"/>
      <c r="BNO24"/>
      <c r="BNP24"/>
      <c r="BNQ24"/>
      <c r="BNR24"/>
      <c r="BNS24"/>
      <c r="BNT24"/>
      <c r="BNU24"/>
      <c r="BNV24"/>
      <c r="BNW24"/>
      <c r="BNX24"/>
      <c r="BNY24"/>
      <c r="BNZ24"/>
      <c r="BOA24"/>
      <c r="BOB24"/>
      <c r="BOC24"/>
      <c r="BOD24"/>
      <c r="BOE24"/>
      <c r="BOF24"/>
      <c r="BOG24"/>
      <c r="BOH24"/>
      <c r="BOI24"/>
      <c r="BOJ24"/>
      <c r="BOK24"/>
      <c r="BOL24"/>
      <c r="BOM24"/>
      <c r="BON24"/>
      <c r="BOO24"/>
      <c r="BOP24"/>
      <c r="BOQ24"/>
      <c r="BOR24"/>
      <c r="BOS24"/>
      <c r="BOT24"/>
      <c r="BOU24"/>
      <c r="BOV24"/>
      <c r="BOW24"/>
      <c r="BOX24"/>
      <c r="BOY24"/>
      <c r="BOZ24"/>
      <c r="BPA24"/>
      <c r="BPB24"/>
      <c r="BPC24"/>
      <c r="BPD24"/>
      <c r="BPE24"/>
      <c r="BPF24"/>
      <c r="BPG24"/>
      <c r="BPH24"/>
      <c r="BPI24"/>
      <c r="BPJ24"/>
      <c r="BPK24"/>
      <c r="BPL24"/>
      <c r="BPM24"/>
      <c r="BPN24"/>
      <c r="BPO24"/>
      <c r="BPP24"/>
      <c r="BPQ24"/>
      <c r="BPR24"/>
      <c r="BPS24"/>
      <c r="BPT24"/>
      <c r="BPU24"/>
      <c r="BPV24"/>
      <c r="BPW24"/>
      <c r="BPX24"/>
      <c r="BPY24"/>
      <c r="BPZ24"/>
      <c r="BQA24"/>
      <c r="BQB24"/>
      <c r="BQC24"/>
      <c r="BQD24"/>
      <c r="BQE24"/>
      <c r="BQF24"/>
      <c r="BQG24"/>
      <c r="BQH24"/>
      <c r="BQI24"/>
      <c r="BQJ24"/>
      <c r="BQK24"/>
      <c r="BQL24"/>
      <c r="BQM24"/>
      <c r="BQN24"/>
      <c r="BQO24"/>
      <c r="BQP24"/>
      <c r="BQQ24"/>
      <c r="BQR24"/>
      <c r="BQS24"/>
      <c r="BQT24"/>
      <c r="BQU24"/>
      <c r="BQV24"/>
      <c r="BQW24"/>
      <c r="BQX24"/>
      <c r="BQY24"/>
      <c r="BQZ24"/>
      <c r="BRA24"/>
      <c r="BRB24"/>
      <c r="BRC24"/>
      <c r="BRD24"/>
      <c r="BRE24"/>
      <c r="BRF24"/>
      <c r="BRG24"/>
      <c r="BRH24"/>
      <c r="BRI24"/>
      <c r="BRJ24"/>
      <c r="BRK24"/>
      <c r="BRL24"/>
      <c r="BRM24"/>
      <c r="BRN24"/>
      <c r="BRO24"/>
      <c r="BRP24"/>
      <c r="BRQ24"/>
      <c r="BRR24"/>
      <c r="BRS24"/>
      <c r="BRT24"/>
      <c r="BRU24"/>
      <c r="BRV24"/>
      <c r="BRW24"/>
      <c r="BRX24"/>
      <c r="BRY24"/>
      <c r="BRZ24"/>
      <c r="BSA24"/>
      <c r="BSB24"/>
      <c r="BSC24"/>
      <c r="BSD24"/>
      <c r="BSE24"/>
      <c r="BSF24"/>
      <c r="BSG24"/>
      <c r="BSH24"/>
      <c r="BSI24"/>
      <c r="BSJ24"/>
      <c r="BSK24"/>
      <c r="BSL24"/>
      <c r="BSM24"/>
      <c r="BSN24"/>
      <c r="BSO24"/>
      <c r="BSP24"/>
      <c r="BSQ24"/>
      <c r="BSR24"/>
      <c r="BSS24"/>
      <c r="BST24"/>
      <c r="BSU24"/>
      <c r="BSV24"/>
      <c r="BSW24"/>
      <c r="BSX24"/>
      <c r="BSY24"/>
      <c r="BSZ24"/>
      <c r="BTA24"/>
      <c r="BTB24"/>
      <c r="BTC24"/>
      <c r="BTD24"/>
      <c r="BTE24"/>
      <c r="BTF24"/>
      <c r="BTG24"/>
      <c r="BTH24"/>
      <c r="BTI24"/>
      <c r="BTJ24"/>
      <c r="BTK24"/>
      <c r="BTL24"/>
      <c r="BTM24"/>
      <c r="BTN24"/>
      <c r="BTO24"/>
      <c r="BTP24"/>
      <c r="BTQ24"/>
      <c r="BTR24"/>
      <c r="BTS24"/>
      <c r="BTT24"/>
      <c r="BTU24"/>
      <c r="BTV24"/>
      <c r="BTW24"/>
      <c r="BTX24"/>
      <c r="BTY24"/>
      <c r="BTZ24"/>
      <c r="BUA24"/>
      <c r="BUB24"/>
      <c r="BUC24"/>
      <c r="BUD24"/>
      <c r="BUE24"/>
      <c r="BUF24"/>
      <c r="BUG24"/>
      <c r="BUH24"/>
      <c r="BUI24"/>
      <c r="BUJ24"/>
      <c r="BUK24"/>
      <c r="BUL24"/>
      <c r="BUM24"/>
      <c r="BUN24"/>
      <c r="BUO24"/>
      <c r="BUP24"/>
      <c r="BUQ24"/>
      <c r="BUR24"/>
      <c r="BUS24"/>
      <c r="BUT24"/>
      <c r="BUU24"/>
      <c r="BUV24"/>
      <c r="BUW24"/>
      <c r="BUX24"/>
      <c r="BUY24"/>
      <c r="BUZ24"/>
      <c r="BVA24"/>
      <c r="BVB24"/>
      <c r="BVC24"/>
      <c r="BVD24"/>
      <c r="BVE24"/>
      <c r="BVF24"/>
      <c r="BVG24"/>
      <c r="BVH24"/>
      <c r="BVI24"/>
      <c r="BVJ24"/>
      <c r="BVK24"/>
      <c r="BVL24"/>
      <c r="BVM24"/>
      <c r="BVN24"/>
      <c r="BVO24"/>
      <c r="BVP24"/>
      <c r="BVQ24"/>
      <c r="BVR24"/>
      <c r="BVS24"/>
      <c r="BVT24"/>
      <c r="BVU24"/>
      <c r="BVV24"/>
      <c r="BVW24"/>
      <c r="BVX24"/>
      <c r="BVY24"/>
      <c r="BVZ24"/>
      <c r="BWA24"/>
      <c r="BWB24"/>
      <c r="BWC24"/>
      <c r="BWD24"/>
      <c r="BWE24"/>
      <c r="BWF24"/>
      <c r="BWG24"/>
      <c r="BWH24"/>
      <c r="BWI24"/>
      <c r="BWJ24"/>
      <c r="BWK24"/>
      <c r="BWL24"/>
      <c r="BWM24"/>
      <c r="BWN24"/>
      <c r="BWO24"/>
      <c r="BWP24"/>
      <c r="BWQ24"/>
      <c r="BWR24"/>
      <c r="BWS24"/>
      <c r="BWT24"/>
      <c r="BWU24"/>
      <c r="BWV24"/>
      <c r="BWW24"/>
      <c r="BWX24"/>
      <c r="BWY24"/>
      <c r="BWZ24"/>
      <c r="BXA24"/>
      <c r="BXB24"/>
      <c r="BXC24"/>
      <c r="BXD24"/>
      <c r="BXE24"/>
      <c r="BXF24"/>
      <c r="BXG24"/>
      <c r="BXH24"/>
      <c r="BXI24"/>
      <c r="BXJ24"/>
      <c r="BXK24"/>
      <c r="BXL24"/>
      <c r="BXM24"/>
      <c r="BXN24"/>
      <c r="BXO24"/>
      <c r="BXP24"/>
      <c r="BXQ24"/>
      <c r="BXR24"/>
      <c r="BXS24"/>
      <c r="BXT24"/>
      <c r="BXU24"/>
      <c r="BXV24"/>
      <c r="BXW24"/>
      <c r="BXX24"/>
      <c r="BXY24"/>
      <c r="BXZ24"/>
      <c r="BYA24"/>
      <c r="BYB24"/>
      <c r="BYC24"/>
      <c r="BYD24"/>
      <c r="BYE24"/>
      <c r="BYF24"/>
      <c r="BYG24"/>
      <c r="BYH24"/>
      <c r="BYI24"/>
      <c r="BYJ24"/>
      <c r="BYK24"/>
      <c r="BYL24"/>
      <c r="BYM24"/>
      <c r="BYN24"/>
      <c r="BYO24"/>
      <c r="BYP24"/>
      <c r="BYQ24"/>
      <c r="BYR24"/>
      <c r="BYS24"/>
      <c r="BYT24"/>
      <c r="BYU24"/>
      <c r="BYV24"/>
      <c r="BYW24"/>
      <c r="BYX24"/>
      <c r="BYY24"/>
      <c r="BYZ24"/>
      <c r="BZA24"/>
      <c r="BZB24"/>
      <c r="BZC24"/>
      <c r="BZD24"/>
      <c r="BZE24"/>
      <c r="BZF24"/>
      <c r="BZG24"/>
      <c r="BZH24"/>
      <c r="BZI24"/>
      <c r="BZJ24"/>
      <c r="BZK24"/>
      <c r="BZL24"/>
      <c r="BZM24"/>
      <c r="BZN24"/>
      <c r="BZO24"/>
      <c r="BZP24"/>
      <c r="BZQ24"/>
      <c r="BZR24"/>
      <c r="BZS24"/>
      <c r="BZT24"/>
      <c r="BZU24"/>
      <c r="BZV24"/>
      <c r="BZW24"/>
      <c r="BZX24"/>
      <c r="BZY24"/>
      <c r="BZZ24"/>
      <c r="CAA24"/>
      <c r="CAB24"/>
      <c r="CAC24"/>
      <c r="CAD24"/>
      <c r="CAE24"/>
      <c r="CAF24"/>
      <c r="CAG24"/>
      <c r="CAH24"/>
      <c r="CAI24"/>
      <c r="CAJ24"/>
      <c r="CAK24"/>
      <c r="CAL24"/>
      <c r="CAM24"/>
      <c r="CAN24"/>
      <c r="CAO24"/>
      <c r="CAP24"/>
      <c r="CAQ24"/>
      <c r="CAR24"/>
      <c r="CAS24"/>
      <c r="CAT24"/>
      <c r="CAU24"/>
      <c r="CAV24"/>
      <c r="CAW24"/>
      <c r="CAX24"/>
      <c r="CAY24"/>
      <c r="CAZ24"/>
      <c r="CBA24"/>
      <c r="CBB24"/>
      <c r="CBC24"/>
      <c r="CBD24"/>
      <c r="CBE24"/>
      <c r="CBF24"/>
      <c r="CBG24"/>
      <c r="CBH24"/>
      <c r="CBI24"/>
      <c r="CBJ24"/>
      <c r="CBK24"/>
      <c r="CBL24"/>
      <c r="CBM24"/>
      <c r="CBN24"/>
      <c r="CBO24"/>
      <c r="CBP24"/>
      <c r="CBQ24"/>
      <c r="CBR24"/>
      <c r="CBS24"/>
      <c r="CBT24"/>
      <c r="CBU24"/>
      <c r="CBV24"/>
      <c r="CBW24"/>
      <c r="CBX24"/>
      <c r="CBY24"/>
      <c r="CBZ24"/>
      <c r="CCA24"/>
      <c r="CCB24"/>
      <c r="CCC24"/>
      <c r="CCD24"/>
      <c r="CCE24"/>
      <c r="CCF24"/>
      <c r="CCG24"/>
      <c r="CCH24"/>
      <c r="CCI24"/>
      <c r="CCJ24"/>
      <c r="CCK24"/>
      <c r="CCL24"/>
      <c r="CCM24"/>
      <c r="CCN24"/>
      <c r="CCO24"/>
      <c r="CCP24"/>
      <c r="CCQ24"/>
      <c r="CCR24"/>
      <c r="CCS24"/>
      <c r="CCT24"/>
      <c r="CCU24"/>
      <c r="CCV24"/>
      <c r="CCW24"/>
      <c r="CCX24"/>
      <c r="CCY24"/>
      <c r="CCZ24"/>
      <c r="CDA24"/>
      <c r="CDB24"/>
      <c r="CDC24"/>
      <c r="CDD24"/>
      <c r="CDE24"/>
      <c r="CDF24"/>
      <c r="CDG24"/>
      <c r="CDH24"/>
      <c r="CDI24"/>
      <c r="CDJ24"/>
      <c r="CDK24"/>
      <c r="CDL24"/>
      <c r="CDM24"/>
      <c r="CDN24"/>
      <c r="CDO24"/>
      <c r="CDP24"/>
      <c r="CDQ24"/>
      <c r="CDR24"/>
      <c r="CDS24"/>
      <c r="CDT24"/>
      <c r="CDU24"/>
      <c r="CDV24"/>
      <c r="CDW24"/>
      <c r="CDX24"/>
      <c r="CDY24"/>
      <c r="CDZ24"/>
      <c r="CEA24"/>
      <c r="CEB24"/>
      <c r="CEC24"/>
      <c r="CED24"/>
      <c r="CEE24"/>
      <c r="CEF24"/>
      <c r="CEG24"/>
      <c r="CEH24"/>
      <c r="CEI24"/>
      <c r="CEJ24"/>
      <c r="CEK24"/>
      <c r="CEL24"/>
      <c r="CEM24"/>
      <c r="CEN24"/>
      <c r="CEO24"/>
      <c r="CEP24"/>
      <c r="CEQ24"/>
      <c r="CER24"/>
      <c r="CES24"/>
      <c r="CET24"/>
      <c r="CEU24"/>
      <c r="CEV24"/>
      <c r="CEW24"/>
      <c r="CEX24"/>
      <c r="CEY24"/>
      <c r="CEZ24"/>
      <c r="CFA24"/>
      <c r="CFB24"/>
      <c r="CFC24"/>
      <c r="CFD24"/>
      <c r="CFE24"/>
      <c r="CFF24"/>
      <c r="CFG24"/>
      <c r="CFH24"/>
      <c r="CFI24"/>
      <c r="CFJ24"/>
      <c r="CFK24"/>
      <c r="CFL24"/>
      <c r="CFM24"/>
      <c r="CFN24"/>
      <c r="CFO24"/>
      <c r="CFP24"/>
      <c r="CFQ24"/>
      <c r="CFR24"/>
      <c r="CFS24"/>
      <c r="CFT24"/>
      <c r="CFU24"/>
      <c r="CFV24"/>
      <c r="CFW24"/>
      <c r="CFX24"/>
      <c r="CFY24"/>
      <c r="CFZ24"/>
      <c r="CGA24"/>
      <c r="CGB24"/>
      <c r="CGC24"/>
      <c r="CGD24"/>
      <c r="CGE24"/>
      <c r="CGF24"/>
      <c r="CGG24"/>
      <c r="CGH24"/>
      <c r="CGI24"/>
      <c r="CGJ24"/>
      <c r="CGK24"/>
      <c r="CGL24"/>
      <c r="CGM24"/>
      <c r="CGN24"/>
      <c r="CGO24"/>
      <c r="CGP24"/>
      <c r="CGQ24"/>
      <c r="CGR24"/>
      <c r="CGS24"/>
      <c r="CGT24"/>
      <c r="CGU24"/>
      <c r="CGV24"/>
      <c r="CGW24"/>
      <c r="CGX24"/>
      <c r="CGY24"/>
      <c r="CGZ24"/>
      <c r="CHA24"/>
      <c r="CHB24"/>
      <c r="CHC24"/>
      <c r="CHD24"/>
      <c r="CHE24"/>
      <c r="CHF24"/>
      <c r="CHG24"/>
      <c r="CHH24"/>
      <c r="CHI24"/>
      <c r="CHJ24"/>
      <c r="CHK24"/>
      <c r="CHL24"/>
      <c r="CHM24"/>
      <c r="CHN24"/>
      <c r="CHO24"/>
      <c r="CHP24"/>
      <c r="CHQ24"/>
      <c r="CHR24"/>
      <c r="CHS24"/>
      <c r="CHT24"/>
      <c r="CHU24"/>
      <c r="CHV24"/>
      <c r="CHW24"/>
      <c r="CHX24"/>
      <c r="CHY24"/>
      <c r="CHZ24"/>
      <c r="CIA24"/>
      <c r="CIB24"/>
    </row>
    <row r="25" spans="1:2264" ht="12.75" x14ac:dyDescent="0.2">
      <c r="A25" s="154">
        <f>INDEX('Raw Data'!$H$4:$H$53,MATCH('4.User ratings in week 4'!B25,'Raw Data'!$G$4:$G$53,0))</f>
        <v>2.7566152336920071</v>
      </c>
      <c r="B25" s="125">
        <v>30</v>
      </c>
      <c r="C25" s="125" t="s">
        <v>13</v>
      </c>
      <c r="D25" s="122"/>
      <c r="H25" s="28"/>
      <c r="I25"/>
      <c r="J25"/>
      <c r="K25"/>
      <c r="L25"/>
      <c r="X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c r="ANL25"/>
      <c r="ANM25"/>
      <c r="ANN25"/>
      <c r="ANO25"/>
      <c r="ANP25"/>
      <c r="ANQ25"/>
      <c r="ANR25"/>
      <c r="ANS25"/>
      <c r="ANT25"/>
      <c r="ANU25"/>
      <c r="ANV25"/>
      <c r="ANW25"/>
      <c r="ANX25"/>
      <c r="ANY25"/>
      <c r="ANZ25"/>
      <c r="AOA25"/>
      <c r="AOB25"/>
      <c r="AOC25"/>
      <c r="AOD25"/>
      <c r="AOE25"/>
      <c r="AOF25"/>
      <c r="AOG25"/>
      <c r="AOH25"/>
      <c r="AOI25"/>
      <c r="AOJ25"/>
      <c r="AOK25"/>
      <c r="AOL25"/>
      <c r="AOM25"/>
      <c r="AON25"/>
      <c r="AOO25"/>
      <c r="AOP25"/>
      <c r="AOQ25"/>
      <c r="AOR25"/>
      <c r="AOS25"/>
      <c r="AOT25"/>
      <c r="AOU25"/>
      <c r="AOV25"/>
      <c r="AOW25"/>
      <c r="AOX25"/>
      <c r="AOY25"/>
      <c r="AOZ25"/>
      <c r="APA25"/>
      <c r="APB25"/>
      <c r="APC25"/>
      <c r="APD25"/>
      <c r="APE25"/>
      <c r="APF25"/>
      <c r="APG25"/>
      <c r="APH25"/>
      <c r="API25"/>
      <c r="APJ25"/>
      <c r="APK25"/>
      <c r="APL25"/>
      <c r="APM25"/>
      <c r="APN25"/>
      <c r="APO25"/>
      <c r="APP25"/>
      <c r="APQ25"/>
      <c r="APR25"/>
      <c r="APS25"/>
      <c r="APT25"/>
      <c r="APU25"/>
      <c r="APV25"/>
      <c r="APW25"/>
      <c r="APX25"/>
      <c r="APY25"/>
      <c r="APZ25"/>
      <c r="AQA25"/>
      <c r="AQB25"/>
      <c r="AQC25"/>
      <c r="AQD25"/>
      <c r="AQE25"/>
      <c r="AQF25"/>
      <c r="AQG25"/>
      <c r="AQH25"/>
      <c r="AQI25"/>
      <c r="AQJ25"/>
      <c r="AQK25"/>
      <c r="AQL25"/>
      <c r="AQM25"/>
      <c r="AQN25"/>
      <c r="AQO25"/>
      <c r="AQP25"/>
      <c r="AQQ25"/>
      <c r="AQR25"/>
      <c r="AQS25"/>
      <c r="AQT25"/>
      <c r="AQU25"/>
      <c r="AQV25"/>
      <c r="AQW25"/>
      <c r="AQX25"/>
      <c r="AQY25"/>
      <c r="AQZ25"/>
      <c r="ARA25"/>
      <c r="ARB25"/>
      <c r="ARC25"/>
      <c r="ARD25"/>
      <c r="ARE25"/>
      <c r="ARF25"/>
      <c r="ARG25"/>
      <c r="ARH25"/>
      <c r="ARI25"/>
      <c r="ARJ25"/>
      <c r="ARK25"/>
      <c r="ARL25"/>
      <c r="ARM25"/>
      <c r="ARN25"/>
      <c r="ARO25"/>
      <c r="ARP25"/>
      <c r="ARQ25"/>
      <c r="ARR25"/>
      <c r="ARS25"/>
      <c r="ART25"/>
      <c r="ARU25"/>
      <c r="ARV25"/>
      <c r="ARW25"/>
      <c r="ARX25"/>
      <c r="ARY25"/>
      <c r="ARZ25"/>
      <c r="ASA25"/>
      <c r="ASB25"/>
      <c r="ASC25"/>
      <c r="ASD25"/>
      <c r="ASE25"/>
      <c r="ASF25"/>
      <c r="ASG25"/>
      <c r="ASH25"/>
      <c r="ASI25"/>
      <c r="ASJ25"/>
      <c r="ASK25"/>
      <c r="ASL25"/>
      <c r="ASM25"/>
      <c r="ASN25"/>
      <c r="ASO25"/>
      <c r="ASP25"/>
      <c r="ASQ25"/>
      <c r="ASR25"/>
      <c r="ASS25"/>
      <c r="AST25"/>
      <c r="ASU25"/>
      <c r="ASV25"/>
      <c r="ASW25"/>
      <c r="ASX25"/>
      <c r="ASY25"/>
      <c r="ASZ25"/>
      <c r="ATA25"/>
      <c r="ATB25"/>
      <c r="ATC25"/>
      <c r="ATD25"/>
      <c r="ATE25"/>
      <c r="ATF25"/>
      <c r="ATG25"/>
      <c r="ATH25"/>
      <c r="ATI25"/>
      <c r="ATJ25"/>
      <c r="ATK25"/>
      <c r="ATL25"/>
      <c r="ATM25"/>
      <c r="ATN25"/>
      <c r="ATO25"/>
      <c r="ATP25"/>
      <c r="ATQ25"/>
      <c r="ATR25"/>
      <c r="ATS25"/>
      <c r="ATT25"/>
      <c r="ATU25"/>
      <c r="ATV25"/>
      <c r="ATW25"/>
      <c r="ATX25"/>
      <c r="ATY25"/>
      <c r="ATZ25"/>
      <c r="AUA25"/>
      <c r="AUB25"/>
      <c r="AUC25"/>
      <c r="AUD25"/>
      <c r="AUE25"/>
      <c r="AUF25"/>
      <c r="AUG25"/>
      <c r="AUH25"/>
      <c r="AUI25"/>
      <c r="AUJ25"/>
      <c r="AUK25"/>
      <c r="AUL25"/>
      <c r="AUM25"/>
      <c r="AUN25"/>
      <c r="AUO25"/>
      <c r="AUP25"/>
      <c r="AUQ25"/>
      <c r="AUR25"/>
      <c r="AUS25"/>
      <c r="AUT25"/>
      <c r="AUU25"/>
      <c r="AUV25"/>
      <c r="AUW25"/>
      <c r="AUX25"/>
      <c r="AUY25"/>
      <c r="AUZ25"/>
      <c r="AVA25"/>
      <c r="AVB25"/>
      <c r="AVC25"/>
      <c r="AVD25"/>
      <c r="AVE25"/>
      <c r="AVF25"/>
      <c r="AVG25"/>
      <c r="AVH25"/>
      <c r="AVI25"/>
      <c r="AVJ25"/>
      <c r="AVK25"/>
      <c r="AVL25"/>
      <c r="AVM25"/>
      <c r="AVN25"/>
      <c r="AVO25"/>
      <c r="AVP25"/>
      <c r="AVQ25"/>
      <c r="AVR25"/>
      <c r="AVS25"/>
      <c r="AVT25"/>
      <c r="AVU25"/>
      <c r="AVV25"/>
      <c r="AVW25"/>
      <c r="AVX25"/>
      <c r="AVY25"/>
      <c r="AVZ25"/>
      <c r="AWA25"/>
      <c r="AWB25"/>
      <c r="AWC25"/>
      <c r="AWD25"/>
      <c r="AWE25"/>
      <c r="AWF25"/>
      <c r="AWG25"/>
      <c r="AWH25"/>
      <c r="AWI25"/>
      <c r="AWJ25"/>
      <c r="AWK25"/>
      <c r="AWL25"/>
      <c r="AWM25"/>
      <c r="AWN25"/>
      <c r="AWO25"/>
      <c r="AWP25"/>
      <c r="AWQ25"/>
      <c r="AWR25"/>
      <c r="AWS25"/>
      <c r="AWT25"/>
      <c r="AWU25"/>
      <c r="AWV25"/>
      <c r="AWW25"/>
      <c r="AWX25"/>
      <c r="AWY25"/>
      <c r="AWZ25"/>
      <c r="AXA25"/>
      <c r="AXB25"/>
      <c r="AXC25"/>
      <c r="AXD25"/>
      <c r="AXE25"/>
      <c r="AXF25"/>
      <c r="AXG25"/>
      <c r="AXH25"/>
      <c r="AXI25"/>
      <c r="AXJ25"/>
      <c r="AXK25"/>
      <c r="AXL25"/>
      <c r="AXM25"/>
      <c r="AXN25"/>
      <c r="AXO25"/>
      <c r="AXP25"/>
      <c r="AXQ25"/>
      <c r="AXR25"/>
      <c r="AXS25"/>
      <c r="AXT25"/>
      <c r="AXU25"/>
      <c r="AXV25"/>
      <c r="AXW25"/>
      <c r="AXX25"/>
      <c r="AXY25"/>
      <c r="AXZ25"/>
      <c r="AYA25"/>
      <c r="AYB25"/>
      <c r="AYC25"/>
      <c r="AYD25"/>
      <c r="AYE25"/>
      <c r="AYF25"/>
      <c r="AYG25"/>
      <c r="AYH25"/>
      <c r="AYI25"/>
      <c r="AYJ25"/>
      <c r="AYK25"/>
      <c r="AYL25"/>
      <c r="AYM25"/>
      <c r="AYN25"/>
      <c r="AYO25"/>
      <c r="AYP25"/>
      <c r="AYQ25"/>
      <c r="AYR25"/>
      <c r="AYS25"/>
      <c r="AYT25"/>
      <c r="AYU25"/>
      <c r="AYV25"/>
      <c r="AYW25"/>
      <c r="AYX25"/>
      <c r="AYY25"/>
      <c r="AYZ25"/>
      <c r="AZA25"/>
      <c r="AZB25"/>
      <c r="AZC25"/>
      <c r="AZD25"/>
      <c r="AZE25"/>
      <c r="AZF25"/>
      <c r="AZG25"/>
      <c r="AZH25"/>
      <c r="AZI25"/>
      <c r="AZJ25"/>
      <c r="AZK25"/>
      <c r="AZL25"/>
      <c r="AZM25"/>
      <c r="AZN25"/>
      <c r="AZO25"/>
      <c r="AZP25"/>
      <c r="AZQ25"/>
      <c r="AZR25"/>
      <c r="AZS25"/>
      <c r="AZT25"/>
      <c r="AZU25"/>
      <c r="AZV25"/>
      <c r="AZW25"/>
      <c r="AZX25"/>
      <c r="AZY25"/>
      <c r="AZZ25"/>
      <c r="BAA25"/>
      <c r="BAB25"/>
      <c r="BAC25"/>
      <c r="BAD25"/>
      <c r="BAE25"/>
      <c r="BAF25"/>
      <c r="BAG25"/>
      <c r="BAH25"/>
      <c r="BAI25"/>
      <c r="BAJ25"/>
      <c r="BAK25"/>
      <c r="BAL25"/>
      <c r="BAM25"/>
      <c r="BAN25"/>
      <c r="BAO25"/>
      <c r="BAP25"/>
      <c r="BAQ25"/>
      <c r="BAR25"/>
      <c r="BAS25"/>
      <c r="BAT25"/>
      <c r="BAU25"/>
      <c r="BAV25"/>
      <c r="BAW25"/>
      <c r="BAX25"/>
      <c r="BAY25"/>
      <c r="BAZ25"/>
      <c r="BBA25"/>
      <c r="BBB25"/>
      <c r="BBC25"/>
      <c r="BBD25"/>
      <c r="BBE25"/>
      <c r="BBF25"/>
      <c r="BBG25"/>
      <c r="BBH25"/>
      <c r="BBI25"/>
      <c r="BBJ25"/>
      <c r="BBK25"/>
      <c r="BBL25"/>
      <c r="BBM25"/>
      <c r="BBN25"/>
      <c r="BBO25"/>
      <c r="BBP25"/>
      <c r="BBQ25"/>
      <c r="BBR25"/>
      <c r="BBS25"/>
      <c r="BBT25"/>
      <c r="BBU25"/>
      <c r="BBV25"/>
      <c r="BBW25"/>
      <c r="BBX25"/>
      <c r="BBY25"/>
      <c r="BBZ25"/>
      <c r="BCA25"/>
      <c r="BCB25"/>
      <c r="BCC25"/>
      <c r="BCD25"/>
      <c r="BCE25"/>
      <c r="BCF25"/>
      <c r="BCG25"/>
      <c r="BCH25"/>
      <c r="BCI25"/>
      <c r="BCJ25"/>
      <c r="BCK25"/>
      <c r="BCL25"/>
      <c r="BCM25"/>
      <c r="BCN25"/>
      <c r="BCO25"/>
      <c r="BCP25"/>
      <c r="BCQ25"/>
      <c r="BCR25"/>
      <c r="BCS25"/>
      <c r="BCT25"/>
      <c r="BCU25"/>
      <c r="BCV25"/>
      <c r="BCW25"/>
      <c r="BCX25"/>
      <c r="BCY25"/>
      <c r="BCZ25"/>
      <c r="BDA25"/>
      <c r="BDB25"/>
      <c r="BDC25"/>
      <c r="BDD25"/>
      <c r="BDE25"/>
      <c r="BDF25"/>
      <c r="BDG25"/>
      <c r="BDH25"/>
      <c r="BDI25"/>
      <c r="BDJ25"/>
      <c r="BDK25"/>
      <c r="BDL25"/>
      <c r="BDM25"/>
      <c r="BDN25"/>
      <c r="BDO25"/>
      <c r="BDP25"/>
      <c r="BDQ25"/>
      <c r="BDR25"/>
      <c r="BDS25"/>
      <c r="BDT25"/>
      <c r="BDU25"/>
      <c r="BDV25"/>
      <c r="BDW25"/>
      <c r="BDX25"/>
      <c r="BDY25"/>
      <c r="BDZ25"/>
      <c r="BEA25"/>
      <c r="BEB25"/>
      <c r="BEC25"/>
      <c r="BED25"/>
      <c r="BEE25"/>
      <c r="BEF25"/>
      <c r="BEG25"/>
      <c r="BEH25"/>
      <c r="BEI25"/>
      <c r="BEJ25"/>
      <c r="BEK25"/>
      <c r="BEL25"/>
      <c r="BEM25"/>
      <c r="BEN25"/>
      <c r="BEO25"/>
      <c r="BEP25"/>
      <c r="BEQ25"/>
      <c r="BER25"/>
      <c r="BES25"/>
      <c r="BET25"/>
      <c r="BEU25"/>
      <c r="BEV25"/>
      <c r="BEW25"/>
      <c r="BEX25"/>
      <c r="BEY25"/>
      <c r="BEZ25"/>
      <c r="BFA25"/>
      <c r="BFB25"/>
      <c r="BFC25"/>
      <c r="BFD25"/>
      <c r="BFE25"/>
      <c r="BFF25"/>
      <c r="BFG25"/>
      <c r="BFH25"/>
      <c r="BFI25"/>
      <c r="BFJ25"/>
      <c r="BFK25"/>
      <c r="BFL25"/>
      <c r="BFM25"/>
      <c r="BFN25"/>
      <c r="BFO25"/>
      <c r="BFP25"/>
      <c r="BFQ25"/>
      <c r="BFR25"/>
      <c r="BFS25"/>
      <c r="BFT25"/>
      <c r="BFU25"/>
      <c r="BFV25"/>
      <c r="BFW25"/>
      <c r="BFX25"/>
      <c r="BFY25"/>
      <c r="BFZ25"/>
      <c r="BGA25"/>
      <c r="BGB25"/>
      <c r="BGC25"/>
      <c r="BGD25"/>
      <c r="BGE25"/>
      <c r="BGF25"/>
      <c r="BGG25"/>
      <c r="BGH25"/>
      <c r="BGI25"/>
      <c r="BGJ25"/>
      <c r="BGK25"/>
      <c r="BGL25"/>
      <c r="BGM25"/>
      <c r="BGN25"/>
      <c r="BGO25"/>
      <c r="BGP25"/>
      <c r="BGQ25"/>
      <c r="BGR25"/>
      <c r="BGS25"/>
      <c r="BGT25"/>
      <c r="BGU25"/>
      <c r="BGV25"/>
      <c r="BGW25"/>
      <c r="BGX25"/>
      <c r="BGY25"/>
      <c r="BGZ25"/>
      <c r="BHA25"/>
      <c r="BHB25"/>
      <c r="BHC25"/>
      <c r="BHD25"/>
      <c r="BHE25"/>
      <c r="BHF25"/>
      <c r="BHG25"/>
      <c r="BHH25"/>
      <c r="BHI25"/>
      <c r="BHJ25"/>
      <c r="BHK25"/>
      <c r="BHL25"/>
      <c r="BHM25"/>
      <c r="BHN25"/>
      <c r="BHO25"/>
      <c r="BHP25"/>
      <c r="BHQ25"/>
      <c r="BHR25"/>
      <c r="BHS25"/>
      <c r="BHT25"/>
      <c r="BHU25"/>
      <c r="BHV25"/>
      <c r="BHW25"/>
      <c r="BHX25"/>
      <c r="BHY25"/>
      <c r="BHZ25"/>
      <c r="BIA25"/>
      <c r="BIB25"/>
      <c r="BIC25"/>
      <c r="BID25"/>
      <c r="BIE25"/>
      <c r="BIF25"/>
      <c r="BIG25"/>
      <c r="BIH25"/>
      <c r="BII25"/>
      <c r="BIJ25"/>
      <c r="BIK25"/>
      <c r="BIL25"/>
      <c r="BIM25"/>
      <c r="BIN25"/>
      <c r="BIO25"/>
      <c r="BIP25"/>
      <c r="BIQ25"/>
      <c r="BIR25"/>
      <c r="BIS25"/>
      <c r="BIT25"/>
      <c r="BIU25"/>
      <c r="BIV25"/>
      <c r="BIW25"/>
      <c r="BIX25"/>
      <c r="BIY25"/>
      <c r="BIZ25"/>
      <c r="BJA25"/>
      <c r="BJB25"/>
      <c r="BJC25"/>
      <c r="BJD25"/>
      <c r="BJE25"/>
      <c r="BJF25"/>
      <c r="BJG25"/>
      <c r="BJH25"/>
      <c r="BJI25"/>
      <c r="BJJ25"/>
      <c r="BJK25"/>
      <c r="BJL25"/>
      <c r="BJM25"/>
      <c r="BJN25"/>
      <c r="BJO25"/>
      <c r="BJP25"/>
      <c r="BJQ25"/>
      <c r="BJR25"/>
      <c r="BJS25"/>
      <c r="BJT25"/>
      <c r="BJU25"/>
      <c r="BJV25"/>
      <c r="BJW25"/>
      <c r="BJX25"/>
      <c r="BJY25"/>
      <c r="BJZ25"/>
      <c r="BKA25"/>
      <c r="BKB25"/>
      <c r="BKC25"/>
      <c r="BKD25"/>
      <c r="BKE25"/>
      <c r="BKF25"/>
      <c r="BKG25"/>
      <c r="BKH25"/>
      <c r="BKI25"/>
      <c r="BKJ25"/>
      <c r="BKK25"/>
      <c r="BKL25"/>
      <c r="BKM25"/>
      <c r="BKN25"/>
      <c r="BKO25"/>
      <c r="BKP25"/>
      <c r="BKQ25"/>
      <c r="BKR25"/>
      <c r="BKS25"/>
      <c r="BKT25"/>
      <c r="BKU25"/>
      <c r="BKV25"/>
      <c r="BKW25"/>
      <c r="BKX25"/>
      <c r="BKY25"/>
      <c r="BKZ25"/>
      <c r="BLA25"/>
      <c r="BLB25"/>
      <c r="BLC25"/>
      <c r="BLD25"/>
      <c r="BLE25"/>
      <c r="BLF25"/>
      <c r="BLG25"/>
      <c r="BLH25"/>
      <c r="BLI25"/>
      <c r="BLJ25"/>
      <c r="BLK25"/>
      <c r="BLL25"/>
      <c r="BLM25"/>
      <c r="BLN25"/>
      <c r="BLO25"/>
      <c r="BLP25"/>
      <c r="BLQ25"/>
      <c r="BLR25"/>
      <c r="BLS25"/>
      <c r="BLT25"/>
      <c r="BLU25"/>
      <c r="BLV25"/>
      <c r="BLW25"/>
      <c r="BLX25"/>
      <c r="BLY25"/>
      <c r="BLZ25"/>
      <c r="BMA25"/>
      <c r="BMB25"/>
      <c r="BMC25"/>
      <c r="BMD25"/>
      <c r="BME25"/>
      <c r="BMF25"/>
      <c r="BMG25"/>
      <c r="BMH25"/>
      <c r="BMI25"/>
      <c r="BMJ25"/>
      <c r="BMK25"/>
      <c r="BML25"/>
      <c r="BMM25"/>
      <c r="BMN25"/>
      <c r="BMO25"/>
      <c r="BMP25"/>
      <c r="BMQ25"/>
      <c r="BMR25"/>
      <c r="BMS25"/>
      <c r="BMT25"/>
      <c r="BMU25"/>
      <c r="BMV25"/>
      <c r="BMW25"/>
      <c r="BMX25"/>
      <c r="BMY25"/>
      <c r="BMZ25"/>
      <c r="BNA25"/>
      <c r="BNB25"/>
      <c r="BNC25"/>
      <c r="BND25"/>
      <c r="BNE25"/>
      <c r="BNF25"/>
      <c r="BNG25"/>
      <c r="BNH25"/>
      <c r="BNI25"/>
      <c r="BNJ25"/>
      <c r="BNK25"/>
      <c r="BNL25"/>
      <c r="BNM25"/>
      <c r="BNN25"/>
      <c r="BNO25"/>
      <c r="BNP25"/>
      <c r="BNQ25"/>
      <c r="BNR25"/>
      <c r="BNS25"/>
      <c r="BNT25"/>
      <c r="BNU25"/>
      <c r="BNV25"/>
      <c r="BNW25"/>
      <c r="BNX25"/>
      <c r="BNY25"/>
      <c r="BNZ25"/>
      <c r="BOA25"/>
      <c r="BOB25"/>
      <c r="BOC25"/>
      <c r="BOD25"/>
      <c r="BOE25"/>
      <c r="BOF25"/>
      <c r="BOG25"/>
      <c r="BOH25"/>
      <c r="BOI25"/>
      <c r="BOJ25"/>
      <c r="BOK25"/>
      <c r="BOL25"/>
      <c r="BOM25"/>
      <c r="BON25"/>
      <c r="BOO25"/>
      <c r="BOP25"/>
      <c r="BOQ25"/>
      <c r="BOR25"/>
      <c r="BOS25"/>
      <c r="BOT25"/>
      <c r="BOU25"/>
      <c r="BOV25"/>
      <c r="BOW25"/>
      <c r="BOX25"/>
      <c r="BOY25"/>
      <c r="BOZ25"/>
      <c r="BPA25"/>
      <c r="BPB25"/>
      <c r="BPC25"/>
      <c r="BPD25"/>
      <c r="BPE25"/>
      <c r="BPF25"/>
      <c r="BPG25"/>
      <c r="BPH25"/>
      <c r="BPI25"/>
      <c r="BPJ25"/>
      <c r="BPK25"/>
      <c r="BPL25"/>
      <c r="BPM25"/>
      <c r="BPN25"/>
      <c r="BPO25"/>
      <c r="BPP25"/>
      <c r="BPQ25"/>
      <c r="BPR25"/>
      <c r="BPS25"/>
      <c r="BPT25"/>
      <c r="BPU25"/>
      <c r="BPV25"/>
      <c r="BPW25"/>
      <c r="BPX25"/>
      <c r="BPY25"/>
      <c r="BPZ25"/>
      <c r="BQA25"/>
      <c r="BQB25"/>
      <c r="BQC25"/>
      <c r="BQD25"/>
      <c r="BQE25"/>
      <c r="BQF25"/>
      <c r="BQG25"/>
      <c r="BQH25"/>
      <c r="BQI25"/>
      <c r="BQJ25"/>
      <c r="BQK25"/>
      <c r="BQL25"/>
      <c r="BQM25"/>
      <c r="BQN25"/>
      <c r="BQO25"/>
      <c r="BQP25"/>
      <c r="BQQ25"/>
      <c r="BQR25"/>
      <c r="BQS25"/>
      <c r="BQT25"/>
      <c r="BQU25"/>
      <c r="BQV25"/>
      <c r="BQW25"/>
      <c r="BQX25"/>
      <c r="BQY25"/>
      <c r="BQZ25"/>
      <c r="BRA25"/>
      <c r="BRB25"/>
      <c r="BRC25"/>
      <c r="BRD25"/>
      <c r="BRE25"/>
      <c r="BRF25"/>
      <c r="BRG25"/>
      <c r="BRH25"/>
      <c r="BRI25"/>
      <c r="BRJ25"/>
      <c r="BRK25"/>
      <c r="BRL25"/>
      <c r="BRM25"/>
      <c r="BRN25"/>
      <c r="BRO25"/>
      <c r="BRP25"/>
      <c r="BRQ25"/>
      <c r="BRR25"/>
      <c r="BRS25"/>
      <c r="BRT25"/>
      <c r="BRU25"/>
      <c r="BRV25"/>
      <c r="BRW25"/>
      <c r="BRX25"/>
      <c r="BRY25"/>
      <c r="BRZ25"/>
      <c r="BSA25"/>
      <c r="BSB25"/>
      <c r="BSC25"/>
      <c r="BSD25"/>
      <c r="BSE25"/>
      <c r="BSF25"/>
      <c r="BSG25"/>
      <c r="BSH25"/>
      <c r="BSI25"/>
      <c r="BSJ25"/>
      <c r="BSK25"/>
      <c r="BSL25"/>
      <c r="BSM25"/>
      <c r="BSN25"/>
      <c r="BSO25"/>
      <c r="BSP25"/>
      <c r="BSQ25"/>
      <c r="BSR25"/>
      <c r="BSS25"/>
      <c r="BST25"/>
      <c r="BSU25"/>
      <c r="BSV25"/>
      <c r="BSW25"/>
      <c r="BSX25"/>
      <c r="BSY25"/>
      <c r="BSZ25"/>
      <c r="BTA25"/>
      <c r="BTB25"/>
      <c r="BTC25"/>
      <c r="BTD25"/>
      <c r="BTE25"/>
      <c r="BTF25"/>
      <c r="BTG25"/>
      <c r="BTH25"/>
      <c r="BTI25"/>
      <c r="BTJ25"/>
      <c r="BTK25"/>
      <c r="BTL25"/>
      <c r="BTM25"/>
      <c r="BTN25"/>
      <c r="BTO25"/>
      <c r="BTP25"/>
      <c r="BTQ25"/>
      <c r="BTR25"/>
      <c r="BTS25"/>
      <c r="BTT25"/>
      <c r="BTU25"/>
      <c r="BTV25"/>
      <c r="BTW25"/>
      <c r="BTX25"/>
      <c r="BTY25"/>
      <c r="BTZ25"/>
      <c r="BUA25"/>
      <c r="BUB25"/>
      <c r="BUC25"/>
      <c r="BUD25"/>
      <c r="BUE25"/>
      <c r="BUF25"/>
      <c r="BUG25"/>
      <c r="BUH25"/>
      <c r="BUI25"/>
      <c r="BUJ25"/>
      <c r="BUK25"/>
      <c r="BUL25"/>
      <c r="BUM25"/>
      <c r="BUN25"/>
      <c r="BUO25"/>
      <c r="BUP25"/>
      <c r="BUQ25"/>
      <c r="BUR25"/>
      <c r="BUS25"/>
      <c r="BUT25"/>
      <c r="BUU25"/>
      <c r="BUV25"/>
      <c r="BUW25"/>
      <c r="BUX25"/>
      <c r="BUY25"/>
      <c r="BUZ25"/>
      <c r="BVA25"/>
      <c r="BVB25"/>
      <c r="BVC25"/>
      <c r="BVD25"/>
      <c r="BVE25"/>
      <c r="BVF25"/>
      <c r="BVG25"/>
      <c r="BVH25"/>
      <c r="BVI25"/>
      <c r="BVJ25"/>
      <c r="BVK25"/>
      <c r="BVL25"/>
      <c r="BVM25"/>
      <c r="BVN25"/>
      <c r="BVO25"/>
      <c r="BVP25"/>
      <c r="BVQ25"/>
      <c r="BVR25"/>
      <c r="BVS25"/>
      <c r="BVT25"/>
      <c r="BVU25"/>
      <c r="BVV25"/>
      <c r="BVW25"/>
      <c r="BVX25"/>
      <c r="BVY25"/>
      <c r="BVZ25"/>
      <c r="BWA25"/>
      <c r="BWB25"/>
      <c r="BWC25"/>
      <c r="BWD25"/>
      <c r="BWE25"/>
      <c r="BWF25"/>
      <c r="BWG25"/>
      <c r="BWH25"/>
      <c r="BWI25"/>
      <c r="BWJ25"/>
      <c r="BWK25"/>
      <c r="BWL25"/>
      <c r="BWM25"/>
      <c r="BWN25"/>
      <c r="BWO25"/>
      <c r="BWP25"/>
      <c r="BWQ25"/>
      <c r="BWR25"/>
      <c r="BWS25"/>
      <c r="BWT25"/>
      <c r="BWU25"/>
      <c r="BWV25"/>
      <c r="BWW25"/>
      <c r="BWX25"/>
      <c r="BWY25"/>
      <c r="BWZ25"/>
      <c r="BXA25"/>
      <c r="BXB25"/>
      <c r="BXC25"/>
      <c r="BXD25"/>
      <c r="BXE25"/>
      <c r="BXF25"/>
      <c r="BXG25"/>
      <c r="BXH25"/>
      <c r="BXI25"/>
      <c r="BXJ25"/>
      <c r="BXK25"/>
      <c r="BXL25"/>
      <c r="BXM25"/>
      <c r="BXN25"/>
      <c r="BXO25"/>
      <c r="BXP25"/>
      <c r="BXQ25"/>
      <c r="BXR25"/>
      <c r="BXS25"/>
      <c r="BXT25"/>
      <c r="BXU25"/>
      <c r="BXV25"/>
      <c r="BXW25"/>
      <c r="BXX25"/>
      <c r="BXY25"/>
      <c r="BXZ25"/>
      <c r="BYA25"/>
      <c r="BYB25"/>
      <c r="BYC25"/>
      <c r="BYD25"/>
      <c r="BYE25"/>
      <c r="BYF25"/>
      <c r="BYG25"/>
      <c r="BYH25"/>
      <c r="BYI25"/>
      <c r="BYJ25"/>
      <c r="BYK25"/>
      <c r="BYL25"/>
      <c r="BYM25"/>
      <c r="BYN25"/>
      <c r="BYO25"/>
      <c r="BYP25"/>
      <c r="BYQ25"/>
      <c r="BYR25"/>
      <c r="BYS25"/>
      <c r="BYT25"/>
      <c r="BYU25"/>
      <c r="BYV25"/>
      <c r="BYW25"/>
      <c r="BYX25"/>
      <c r="BYY25"/>
      <c r="BYZ25"/>
      <c r="BZA25"/>
      <c r="BZB25"/>
      <c r="BZC25"/>
      <c r="BZD25"/>
      <c r="BZE25"/>
      <c r="BZF25"/>
      <c r="BZG25"/>
      <c r="BZH25"/>
      <c r="BZI25"/>
      <c r="BZJ25"/>
      <c r="BZK25"/>
      <c r="BZL25"/>
      <c r="BZM25"/>
      <c r="BZN25"/>
      <c r="BZO25"/>
      <c r="BZP25"/>
      <c r="BZQ25"/>
      <c r="BZR25"/>
      <c r="BZS25"/>
      <c r="BZT25"/>
      <c r="BZU25"/>
      <c r="BZV25"/>
      <c r="BZW25"/>
      <c r="BZX25"/>
      <c r="BZY25"/>
      <c r="BZZ25"/>
      <c r="CAA25"/>
      <c r="CAB25"/>
      <c r="CAC25"/>
      <c r="CAD25"/>
      <c r="CAE25"/>
      <c r="CAF25"/>
      <c r="CAG25"/>
      <c r="CAH25"/>
      <c r="CAI25"/>
      <c r="CAJ25"/>
      <c r="CAK25"/>
      <c r="CAL25"/>
      <c r="CAM25"/>
      <c r="CAN25"/>
      <c r="CAO25"/>
      <c r="CAP25"/>
      <c r="CAQ25"/>
      <c r="CAR25"/>
      <c r="CAS25"/>
      <c r="CAT25"/>
      <c r="CAU25"/>
      <c r="CAV25"/>
      <c r="CAW25"/>
      <c r="CAX25"/>
      <c r="CAY25"/>
      <c r="CAZ25"/>
      <c r="CBA25"/>
      <c r="CBB25"/>
      <c r="CBC25"/>
      <c r="CBD25"/>
      <c r="CBE25"/>
      <c r="CBF25"/>
      <c r="CBG25"/>
      <c r="CBH25"/>
      <c r="CBI25"/>
      <c r="CBJ25"/>
      <c r="CBK25"/>
      <c r="CBL25"/>
      <c r="CBM25"/>
      <c r="CBN25"/>
      <c r="CBO25"/>
      <c r="CBP25"/>
      <c r="CBQ25"/>
      <c r="CBR25"/>
      <c r="CBS25"/>
      <c r="CBT25"/>
      <c r="CBU25"/>
      <c r="CBV25"/>
      <c r="CBW25"/>
      <c r="CBX25"/>
      <c r="CBY25"/>
      <c r="CBZ25"/>
      <c r="CCA25"/>
      <c r="CCB25"/>
      <c r="CCC25"/>
      <c r="CCD25"/>
      <c r="CCE25"/>
      <c r="CCF25"/>
      <c r="CCG25"/>
      <c r="CCH25"/>
      <c r="CCI25"/>
      <c r="CCJ25"/>
      <c r="CCK25"/>
      <c r="CCL25"/>
      <c r="CCM25"/>
      <c r="CCN25"/>
      <c r="CCO25"/>
      <c r="CCP25"/>
      <c r="CCQ25"/>
      <c r="CCR25"/>
      <c r="CCS25"/>
      <c r="CCT25"/>
      <c r="CCU25"/>
      <c r="CCV25"/>
      <c r="CCW25"/>
      <c r="CCX25"/>
      <c r="CCY25"/>
      <c r="CCZ25"/>
      <c r="CDA25"/>
      <c r="CDB25"/>
      <c r="CDC25"/>
      <c r="CDD25"/>
      <c r="CDE25"/>
      <c r="CDF25"/>
      <c r="CDG25"/>
      <c r="CDH25"/>
      <c r="CDI25"/>
      <c r="CDJ25"/>
      <c r="CDK25"/>
      <c r="CDL25"/>
      <c r="CDM25"/>
      <c r="CDN25"/>
      <c r="CDO25"/>
      <c r="CDP25"/>
      <c r="CDQ25"/>
      <c r="CDR25"/>
      <c r="CDS25"/>
      <c r="CDT25"/>
      <c r="CDU25"/>
      <c r="CDV25"/>
      <c r="CDW25"/>
      <c r="CDX25"/>
      <c r="CDY25"/>
      <c r="CDZ25"/>
      <c r="CEA25"/>
      <c r="CEB25"/>
      <c r="CEC25"/>
      <c r="CED25"/>
      <c r="CEE25"/>
      <c r="CEF25"/>
      <c r="CEG25"/>
      <c r="CEH25"/>
      <c r="CEI25"/>
      <c r="CEJ25"/>
      <c r="CEK25"/>
      <c r="CEL25"/>
      <c r="CEM25"/>
      <c r="CEN25"/>
      <c r="CEO25"/>
      <c r="CEP25"/>
      <c r="CEQ25"/>
      <c r="CER25"/>
      <c r="CES25"/>
      <c r="CET25"/>
      <c r="CEU25"/>
      <c r="CEV25"/>
      <c r="CEW25"/>
      <c r="CEX25"/>
      <c r="CEY25"/>
      <c r="CEZ25"/>
      <c r="CFA25"/>
      <c r="CFB25"/>
      <c r="CFC25"/>
      <c r="CFD25"/>
      <c r="CFE25"/>
      <c r="CFF25"/>
      <c r="CFG25"/>
      <c r="CFH25"/>
      <c r="CFI25"/>
      <c r="CFJ25"/>
      <c r="CFK25"/>
      <c r="CFL25"/>
      <c r="CFM25"/>
      <c r="CFN25"/>
      <c r="CFO25"/>
      <c r="CFP25"/>
      <c r="CFQ25"/>
      <c r="CFR25"/>
      <c r="CFS25"/>
      <c r="CFT25"/>
      <c r="CFU25"/>
      <c r="CFV25"/>
      <c r="CFW25"/>
      <c r="CFX25"/>
      <c r="CFY25"/>
      <c r="CFZ25"/>
      <c r="CGA25"/>
      <c r="CGB25"/>
      <c r="CGC25"/>
      <c r="CGD25"/>
      <c r="CGE25"/>
      <c r="CGF25"/>
      <c r="CGG25"/>
      <c r="CGH25"/>
      <c r="CGI25"/>
      <c r="CGJ25"/>
      <c r="CGK25"/>
      <c r="CGL25"/>
      <c r="CGM25"/>
      <c r="CGN25"/>
      <c r="CGO25"/>
      <c r="CGP25"/>
      <c r="CGQ25"/>
      <c r="CGR25"/>
      <c r="CGS25"/>
      <c r="CGT25"/>
      <c r="CGU25"/>
      <c r="CGV25"/>
      <c r="CGW25"/>
      <c r="CGX25"/>
      <c r="CGY25"/>
      <c r="CGZ25"/>
      <c r="CHA25"/>
      <c r="CHB25"/>
      <c r="CHC25"/>
      <c r="CHD25"/>
      <c r="CHE25"/>
      <c r="CHF25"/>
      <c r="CHG25"/>
      <c r="CHH25"/>
      <c r="CHI25"/>
      <c r="CHJ25"/>
      <c r="CHK25"/>
      <c r="CHL25"/>
      <c r="CHM25"/>
      <c r="CHN25"/>
      <c r="CHO25"/>
      <c r="CHP25"/>
      <c r="CHQ25"/>
      <c r="CHR25"/>
      <c r="CHS25"/>
      <c r="CHT25"/>
      <c r="CHU25"/>
      <c r="CHV25"/>
      <c r="CHW25"/>
      <c r="CHX25"/>
      <c r="CHY25"/>
      <c r="CHZ25"/>
      <c r="CIA25"/>
      <c r="CIB25"/>
    </row>
    <row r="26" spans="1:2264" ht="12.75" x14ac:dyDescent="0.2">
      <c r="A26" s="154">
        <f>INDEX('Raw Data'!$H$4:$H$53,MATCH('4.User ratings in week 4'!B26,'Raw Data'!$G$4:$G$53,0))</f>
        <v>3</v>
      </c>
      <c r="B26" s="125">
        <v>26</v>
      </c>
      <c r="C26" s="125" t="s">
        <v>13</v>
      </c>
      <c r="E26" s="41" t="s">
        <v>11</v>
      </c>
      <c r="F26" s="55" t="s">
        <v>45</v>
      </c>
      <c r="H26" s="28"/>
      <c r="I26" s="41" t="s">
        <v>44</v>
      </c>
      <c r="J26" s="163" t="s">
        <v>79</v>
      </c>
      <c r="K26"/>
      <c r="L26"/>
      <c r="U26"/>
      <c r="V26"/>
      <c r="W26"/>
      <c r="X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c r="AVF26"/>
      <c r="AVG26"/>
      <c r="AVH26"/>
      <c r="AVI26"/>
      <c r="AVJ26"/>
      <c r="AVK26"/>
      <c r="AVL26"/>
      <c r="AVM26"/>
      <c r="AVN26"/>
      <c r="AVO26"/>
      <c r="AVP26"/>
      <c r="AVQ26"/>
      <c r="AVR26"/>
      <c r="AVS26"/>
      <c r="AVT26"/>
      <c r="AVU26"/>
      <c r="AVV26"/>
      <c r="AVW26"/>
      <c r="AVX26"/>
      <c r="AVY26"/>
      <c r="AVZ26"/>
      <c r="AWA26"/>
      <c r="AWB26"/>
      <c r="AWC26"/>
      <c r="AWD26"/>
      <c r="AWE26"/>
      <c r="AWF26"/>
      <c r="AWG26"/>
      <c r="AWH26"/>
      <c r="AWI26"/>
      <c r="AWJ26"/>
      <c r="AWK26"/>
      <c r="AWL26"/>
      <c r="AWM26"/>
      <c r="AWN26"/>
      <c r="AWO26"/>
      <c r="AWP26"/>
      <c r="AWQ26"/>
      <c r="AWR26"/>
      <c r="AWS26"/>
      <c r="AWT26"/>
      <c r="AWU26"/>
      <c r="AWV26"/>
      <c r="AWW26"/>
      <c r="AWX26"/>
      <c r="AWY26"/>
      <c r="AWZ26"/>
      <c r="AXA26"/>
      <c r="AXB26"/>
      <c r="AXC26"/>
      <c r="AXD26"/>
      <c r="AXE26"/>
      <c r="AXF26"/>
      <c r="AXG26"/>
      <c r="AXH26"/>
      <c r="AXI26"/>
      <c r="AXJ26"/>
      <c r="AXK26"/>
      <c r="AXL26"/>
      <c r="AXM26"/>
      <c r="AXN26"/>
      <c r="AXO26"/>
      <c r="AXP26"/>
      <c r="AXQ26"/>
      <c r="AXR26"/>
      <c r="AXS26"/>
      <c r="AXT26"/>
      <c r="AXU26"/>
      <c r="AXV26"/>
      <c r="AXW26"/>
      <c r="AXX26"/>
      <c r="AXY26"/>
      <c r="AXZ26"/>
      <c r="AYA26"/>
      <c r="AYB26"/>
      <c r="AYC26"/>
      <c r="AYD26"/>
      <c r="AYE26"/>
      <c r="AYF26"/>
      <c r="AYG26"/>
      <c r="AYH26"/>
      <c r="AYI26"/>
      <c r="AYJ26"/>
      <c r="AYK26"/>
      <c r="AYL26"/>
      <c r="AYM26"/>
      <c r="AYN26"/>
      <c r="AYO26"/>
      <c r="AYP26"/>
      <c r="AYQ26"/>
      <c r="AYR26"/>
      <c r="AYS26"/>
      <c r="AYT26"/>
      <c r="AYU26"/>
      <c r="AYV26"/>
      <c r="AYW26"/>
      <c r="AYX26"/>
      <c r="AYY26"/>
      <c r="AYZ26"/>
      <c r="AZA26"/>
      <c r="AZB26"/>
      <c r="AZC26"/>
      <c r="AZD26"/>
      <c r="AZE26"/>
      <c r="AZF26"/>
      <c r="AZG26"/>
      <c r="AZH26"/>
      <c r="AZI26"/>
      <c r="AZJ26"/>
      <c r="AZK26"/>
      <c r="AZL26"/>
      <c r="AZM26"/>
      <c r="AZN26"/>
      <c r="AZO26"/>
      <c r="AZP26"/>
      <c r="AZQ26"/>
      <c r="AZR26"/>
      <c r="AZS26"/>
      <c r="AZT26"/>
      <c r="AZU26"/>
      <c r="AZV26"/>
      <c r="AZW26"/>
      <c r="AZX26"/>
      <c r="AZY26"/>
      <c r="AZZ26"/>
      <c r="BAA26"/>
      <c r="BAB26"/>
      <c r="BAC26"/>
      <c r="BAD26"/>
      <c r="BAE26"/>
      <c r="BAF26"/>
      <c r="BAG26"/>
      <c r="BAH26"/>
      <c r="BAI26"/>
      <c r="BAJ26"/>
      <c r="BAK26"/>
      <c r="BAL26"/>
      <c r="BAM26"/>
      <c r="BAN26"/>
      <c r="BAO26"/>
      <c r="BAP26"/>
      <c r="BAQ26"/>
      <c r="BAR26"/>
      <c r="BAS26"/>
      <c r="BAT26"/>
      <c r="BAU26"/>
      <c r="BAV26"/>
      <c r="BAW26"/>
      <c r="BAX26"/>
      <c r="BAY26"/>
      <c r="BAZ26"/>
      <c r="BBA26"/>
      <c r="BBB26"/>
      <c r="BBC26"/>
      <c r="BBD26"/>
      <c r="BBE26"/>
      <c r="BBF26"/>
      <c r="BBG26"/>
      <c r="BBH26"/>
      <c r="BBI26"/>
      <c r="BBJ26"/>
      <c r="BBK26"/>
      <c r="BBL26"/>
      <c r="BBM26"/>
      <c r="BBN26"/>
      <c r="BBO26"/>
      <c r="BBP26"/>
      <c r="BBQ26"/>
      <c r="BBR26"/>
      <c r="BBS26"/>
      <c r="BBT26"/>
      <c r="BBU26"/>
      <c r="BBV26"/>
      <c r="BBW26"/>
      <c r="BBX26"/>
      <c r="BBY26"/>
      <c r="BBZ26"/>
      <c r="BCA26"/>
      <c r="BCB26"/>
      <c r="BCC26"/>
      <c r="BCD26"/>
      <c r="BCE26"/>
      <c r="BCF26"/>
      <c r="BCG26"/>
      <c r="BCH26"/>
      <c r="BCI26"/>
      <c r="BCJ26"/>
      <c r="BCK26"/>
      <c r="BCL26"/>
      <c r="BCM26"/>
      <c r="BCN26"/>
      <c r="BCO26"/>
      <c r="BCP26"/>
      <c r="BCQ26"/>
      <c r="BCR26"/>
      <c r="BCS26"/>
      <c r="BCT26"/>
      <c r="BCU26"/>
      <c r="BCV26"/>
      <c r="BCW26"/>
      <c r="BCX26"/>
      <c r="BCY26"/>
      <c r="BCZ26"/>
      <c r="BDA26"/>
      <c r="BDB26"/>
      <c r="BDC26"/>
      <c r="BDD26"/>
      <c r="BDE26"/>
      <c r="BDF26"/>
      <c r="BDG26"/>
      <c r="BDH26"/>
      <c r="BDI26"/>
      <c r="BDJ26"/>
      <c r="BDK26"/>
      <c r="BDL26"/>
      <c r="BDM26"/>
      <c r="BDN26"/>
      <c r="BDO26"/>
      <c r="BDP26"/>
      <c r="BDQ26"/>
      <c r="BDR26"/>
      <c r="BDS26"/>
      <c r="BDT26"/>
      <c r="BDU26"/>
      <c r="BDV26"/>
      <c r="BDW26"/>
      <c r="BDX26"/>
      <c r="BDY26"/>
      <c r="BDZ26"/>
      <c r="BEA26"/>
      <c r="BEB26"/>
      <c r="BEC26"/>
      <c r="BED26"/>
      <c r="BEE26"/>
      <c r="BEF26"/>
      <c r="BEG26"/>
      <c r="BEH26"/>
      <c r="BEI26"/>
      <c r="BEJ26"/>
      <c r="BEK26"/>
      <c r="BEL26"/>
      <c r="BEM26"/>
      <c r="BEN26"/>
      <c r="BEO26"/>
      <c r="BEP26"/>
      <c r="BEQ26"/>
      <c r="BER26"/>
      <c r="BES26"/>
      <c r="BET26"/>
      <c r="BEU26"/>
      <c r="BEV26"/>
      <c r="BEW26"/>
      <c r="BEX26"/>
      <c r="BEY26"/>
      <c r="BEZ26"/>
      <c r="BFA26"/>
      <c r="BFB26"/>
      <c r="BFC26"/>
      <c r="BFD26"/>
      <c r="BFE26"/>
      <c r="BFF26"/>
      <c r="BFG26"/>
      <c r="BFH26"/>
      <c r="BFI26"/>
      <c r="BFJ26"/>
      <c r="BFK26"/>
      <c r="BFL26"/>
      <c r="BFM26"/>
      <c r="BFN26"/>
      <c r="BFO26"/>
      <c r="BFP26"/>
      <c r="BFQ26"/>
      <c r="BFR26"/>
      <c r="BFS26"/>
      <c r="BFT26"/>
      <c r="BFU26"/>
      <c r="BFV26"/>
      <c r="BFW26"/>
      <c r="BFX26"/>
      <c r="BFY26"/>
      <c r="BFZ26"/>
      <c r="BGA26"/>
      <c r="BGB26"/>
      <c r="BGC26"/>
      <c r="BGD26"/>
      <c r="BGE26"/>
      <c r="BGF26"/>
      <c r="BGG26"/>
      <c r="BGH26"/>
      <c r="BGI26"/>
      <c r="BGJ26"/>
      <c r="BGK26"/>
      <c r="BGL26"/>
      <c r="BGM26"/>
      <c r="BGN26"/>
      <c r="BGO26"/>
      <c r="BGP26"/>
      <c r="BGQ26"/>
      <c r="BGR26"/>
      <c r="BGS26"/>
      <c r="BGT26"/>
      <c r="BGU26"/>
      <c r="BGV26"/>
      <c r="BGW26"/>
      <c r="BGX26"/>
      <c r="BGY26"/>
      <c r="BGZ26"/>
      <c r="BHA26"/>
      <c r="BHB26"/>
      <c r="BHC26"/>
      <c r="BHD26"/>
      <c r="BHE26"/>
      <c r="BHF26"/>
      <c r="BHG26"/>
      <c r="BHH26"/>
      <c r="BHI26"/>
      <c r="BHJ26"/>
      <c r="BHK26"/>
      <c r="BHL26"/>
      <c r="BHM26"/>
      <c r="BHN26"/>
      <c r="BHO26"/>
      <c r="BHP26"/>
      <c r="BHQ26"/>
      <c r="BHR26"/>
      <c r="BHS26"/>
      <c r="BHT26"/>
      <c r="BHU26"/>
      <c r="BHV26"/>
      <c r="BHW26"/>
      <c r="BHX26"/>
      <c r="BHY26"/>
      <c r="BHZ26"/>
      <c r="BIA26"/>
      <c r="BIB26"/>
      <c r="BIC26"/>
      <c r="BID26"/>
      <c r="BIE26"/>
      <c r="BIF26"/>
      <c r="BIG26"/>
      <c r="BIH26"/>
      <c r="BII26"/>
      <c r="BIJ26"/>
      <c r="BIK26"/>
      <c r="BIL26"/>
      <c r="BIM26"/>
      <c r="BIN26"/>
      <c r="BIO26"/>
      <c r="BIP26"/>
      <c r="BIQ26"/>
      <c r="BIR26"/>
      <c r="BIS26"/>
      <c r="BIT26"/>
      <c r="BIU26"/>
      <c r="BIV26"/>
      <c r="BIW26"/>
      <c r="BIX26"/>
      <c r="BIY26"/>
      <c r="BIZ26"/>
      <c r="BJA26"/>
      <c r="BJB26"/>
      <c r="BJC26"/>
      <c r="BJD26"/>
      <c r="BJE26"/>
      <c r="BJF26"/>
      <c r="BJG26"/>
      <c r="BJH26"/>
      <c r="BJI26"/>
      <c r="BJJ26"/>
      <c r="BJK26"/>
      <c r="BJL26"/>
      <c r="BJM26"/>
      <c r="BJN26"/>
      <c r="BJO26"/>
      <c r="BJP26"/>
      <c r="BJQ26"/>
      <c r="BJR26"/>
      <c r="BJS26"/>
      <c r="BJT26"/>
      <c r="BJU26"/>
      <c r="BJV26"/>
      <c r="BJW26"/>
      <c r="BJX26"/>
      <c r="BJY26"/>
      <c r="BJZ26"/>
      <c r="BKA26"/>
      <c r="BKB26"/>
      <c r="BKC26"/>
      <c r="BKD26"/>
      <c r="BKE26"/>
      <c r="BKF26"/>
      <c r="BKG26"/>
      <c r="BKH26"/>
      <c r="BKI26"/>
      <c r="BKJ26"/>
      <c r="BKK26"/>
      <c r="BKL26"/>
      <c r="BKM26"/>
      <c r="BKN26"/>
      <c r="BKO26"/>
      <c r="BKP26"/>
      <c r="BKQ26"/>
      <c r="BKR26"/>
      <c r="BKS26"/>
      <c r="BKT26"/>
      <c r="BKU26"/>
      <c r="BKV26"/>
      <c r="BKW26"/>
      <c r="BKX26"/>
      <c r="BKY26"/>
      <c r="BKZ26"/>
      <c r="BLA26"/>
      <c r="BLB26"/>
      <c r="BLC26"/>
      <c r="BLD26"/>
      <c r="BLE26"/>
      <c r="BLF26"/>
      <c r="BLG26"/>
      <c r="BLH26"/>
      <c r="BLI26"/>
      <c r="BLJ26"/>
      <c r="BLK26"/>
      <c r="BLL26"/>
      <c r="BLM26"/>
      <c r="BLN26"/>
      <c r="BLO26"/>
      <c r="BLP26"/>
      <c r="BLQ26"/>
      <c r="BLR26"/>
      <c r="BLS26"/>
      <c r="BLT26"/>
      <c r="BLU26"/>
      <c r="BLV26"/>
      <c r="BLW26"/>
      <c r="BLX26"/>
      <c r="BLY26"/>
      <c r="BLZ26"/>
      <c r="BMA26"/>
      <c r="BMB26"/>
      <c r="BMC26"/>
      <c r="BMD26"/>
      <c r="BME26"/>
      <c r="BMF26"/>
      <c r="BMG26"/>
      <c r="BMH26"/>
      <c r="BMI26"/>
      <c r="BMJ26"/>
      <c r="BMK26"/>
      <c r="BML26"/>
      <c r="BMM26"/>
      <c r="BMN26"/>
      <c r="BMO26"/>
      <c r="BMP26"/>
      <c r="BMQ26"/>
      <c r="BMR26"/>
      <c r="BMS26"/>
      <c r="BMT26"/>
      <c r="BMU26"/>
      <c r="BMV26"/>
      <c r="BMW26"/>
      <c r="BMX26"/>
      <c r="BMY26"/>
      <c r="BMZ26"/>
      <c r="BNA26"/>
      <c r="BNB26"/>
      <c r="BNC26"/>
      <c r="BND26"/>
      <c r="BNE26"/>
      <c r="BNF26"/>
      <c r="BNG26"/>
      <c r="BNH26"/>
      <c r="BNI26"/>
      <c r="BNJ26"/>
      <c r="BNK26"/>
      <c r="BNL26"/>
      <c r="BNM26"/>
      <c r="BNN26"/>
      <c r="BNO26"/>
      <c r="BNP26"/>
      <c r="BNQ26"/>
      <c r="BNR26"/>
      <c r="BNS26"/>
      <c r="BNT26"/>
      <c r="BNU26"/>
      <c r="BNV26"/>
      <c r="BNW26"/>
      <c r="BNX26"/>
      <c r="BNY26"/>
      <c r="BNZ26"/>
      <c r="BOA26"/>
      <c r="BOB26"/>
      <c r="BOC26"/>
      <c r="BOD26"/>
      <c r="BOE26"/>
      <c r="BOF26"/>
      <c r="BOG26"/>
      <c r="BOH26"/>
      <c r="BOI26"/>
      <c r="BOJ26"/>
      <c r="BOK26"/>
      <c r="BOL26"/>
      <c r="BOM26"/>
      <c r="BON26"/>
      <c r="BOO26"/>
      <c r="BOP26"/>
      <c r="BOQ26"/>
      <c r="BOR26"/>
      <c r="BOS26"/>
      <c r="BOT26"/>
      <c r="BOU26"/>
      <c r="BOV26"/>
      <c r="BOW26"/>
      <c r="BOX26"/>
      <c r="BOY26"/>
      <c r="BOZ26"/>
      <c r="BPA26"/>
      <c r="BPB26"/>
      <c r="BPC26"/>
      <c r="BPD26"/>
      <c r="BPE26"/>
      <c r="BPF26"/>
      <c r="BPG26"/>
      <c r="BPH26"/>
      <c r="BPI26"/>
      <c r="BPJ26"/>
      <c r="BPK26"/>
      <c r="BPL26"/>
      <c r="BPM26"/>
      <c r="BPN26"/>
      <c r="BPO26"/>
      <c r="BPP26"/>
      <c r="BPQ26"/>
      <c r="BPR26"/>
      <c r="BPS26"/>
      <c r="BPT26"/>
      <c r="BPU26"/>
      <c r="BPV26"/>
      <c r="BPW26"/>
      <c r="BPX26"/>
      <c r="BPY26"/>
      <c r="BPZ26"/>
      <c r="BQA26"/>
      <c r="BQB26"/>
      <c r="BQC26"/>
      <c r="BQD26"/>
      <c r="BQE26"/>
      <c r="BQF26"/>
      <c r="BQG26"/>
      <c r="BQH26"/>
      <c r="BQI26"/>
      <c r="BQJ26"/>
      <c r="BQK26"/>
      <c r="BQL26"/>
      <c r="BQM26"/>
      <c r="BQN26"/>
      <c r="BQO26"/>
      <c r="BQP26"/>
      <c r="BQQ26"/>
      <c r="BQR26"/>
      <c r="BQS26"/>
      <c r="BQT26"/>
      <c r="BQU26"/>
      <c r="BQV26"/>
      <c r="BQW26"/>
      <c r="BQX26"/>
      <c r="BQY26"/>
      <c r="BQZ26"/>
      <c r="BRA26"/>
      <c r="BRB26"/>
      <c r="BRC26"/>
      <c r="BRD26"/>
      <c r="BRE26"/>
      <c r="BRF26"/>
      <c r="BRG26"/>
      <c r="BRH26"/>
      <c r="BRI26"/>
      <c r="BRJ26"/>
      <c r="BRK26"/>
      <c r="BRL26"/>
      <c r="BRM26"/>
      <c r="BRN26"/>
      <c r="BRO26"/>
      <c r="BRP26"/>
      <c r="BRQ26"/>
      <c r="BRR26"/>
      <c r="BRS26"/>
      <c r="BRT26"/>
      <c r="BRU26"/>
      <c r="BRV26"/>
      <c r="BRW26"/>
      <c r="BRX26"/>
      <c r="BRY26"/>
      <c r="BRZ26"/>
      <c r="BSA26"/>
      <c r="BSB26"/>
      <c r="BSC26"/>
      <c r="BSD26"/>
      <c r="BSE26"/>
      <c r="BSF26"/>
      <c r="BSG26"/>
      <c r="BSH26"/>
      <c r="BSI26"/>
      <c r="BSJ26"/>
      <c r="BSK26"/>
      <c r="BSL26"/>
      <c r="BSM26"/>
      <c r="BSN26"/>
      <c r="BSO26"/>
      <c r="BSP26"/>
      <c r="BSQ26"/>
      <c r="BSR26"/>
      <c r="BSS26"/>
      <c r="BST26"/>
      <c r="BSU26"/>
      <c r="BSV26"/>
      <c r="BSW26"/>
      <c r="BSX26"/>
      <c r="BSY26"/>
      <c r="BSZ26"/>
      <c r="BTA26"/>
      <c r="BTB26"/>
      <c r="BTC26"/>
      <c r="BTD26"/>
      <c r="BTE26"/>
      <c r="BTF26"/>
      <c r="BTG26"/>
      <c r="BTH26"/>
      <c r="BTI26"/>
      <c r="BTJ26"/>
      <c r="BTK26"/>
      <c r="BTL26"/>
      <c r="BTM26"/>
      <c r="BTN26"/>
      <c r="BTO26"/>
      <c r="BTP26"/>
      <c r="BTQ26"/>
      <c r="BTR26"/>
      <c r="BTS26"/>
      <c r="BTT26"/>
      <c r="BTU26"/>
      <c r="BTV26"/>
      <c r="BTW26"/>
      <c r="BTX26"/>
      <c r="BTY26"/>
      <c r="BTZ26"/>
      <c r="BUA26"/>
      <c r="BUB26"/>
      <c r="BUC26"/>
      <c r="BUD26"/>
      <c r="BUE26"/>
      <c r="BUF26"/>
      <c r="BUG26"/>
      <c r="BUH26"/>
      <c r="BUI26"/>
      <c r="BUJ26"/>
      <c r="BUK26"/>
      <c r="BUL26"/>
      <c r="BUM26"/>
      <c r="BUN26"/>
      <c r="BUO26"/>
      <c r="BUP26"/>
      <c r="BUQ26"/>
      <c r="BUR26"/>
      <c r="BUS26"/>
      <c r="BUT26"/>
      <c r="BUU26"/>
      <c r="BUV26"/>
      <c r="BUW26"/>
      <c r="BUX26"/>
      <c r="BUY26"/>
      <c r="BUZ26"/>
      <c r="BVA26"/>
      <c r="BVB26"/>
      <c r="BVC26"/>
      <c r="BVD26"/>
      <c r="BVE26"/>
      <c r="BVF26"/>
      <c r="BVG26"/>
      <c r="BVH26"/>
      <c r="BVI26"/>
      <c r="BVJ26"/>
      <c r="BVK26"/>
      <c r="BVL26"/>
      <c r="BVM26"/>
      <c r="BVN26"/>
      <c r="BVO26"/>
      <c r="BVP26"/>
      <c r="BVQ26"/>
      <c r="BVR26"/>
      <c r="BVS26"/>
      <c r="BVT26"/>
      <c r="BVU26"/>
      <c r="BVV26"/>
      <c r="BVW26"/>
      <c r="BVX26"/>
      <c r="BVY26"/>
      <c r="BVZ26"/>
      <c r="BWA26"/>
      <c r="BWB26"/>
      <c r="BWC26"/>
      <c r="BWD26"/>
      <c r="BWE26"/>
      <c r="BWF26"/>
      <c r="BWG26"/>
      <c r="BWH26"/>
      <c r="BWI26"/>
      <c r="BWJ26"/>
      <c r="BWK26"/>
      <c r="BWL26"/>
      <c r="BWM26"/>
      <c r="BWN26"/>
      <c r="BWO26"/>
      <c r="BWP26"/>
      <c r="BWQ26"/>
      <c r="BWR26"/>
      <c r="BWS26"/>
      <c r="BWT26"/>
      <c r="BWU26"/>
      <c r="BWV26"/>
      <c r="BWW26"/>
      <c r="BWX26"/>
      <c r="BWY26"/>
      <c r="BWZ26"/>
      <c r="BXA26"/>
      <c r="BXB26"/>
      <c r="BXC26"/>
      <c r="BXD26"/>
      <c r="BXE26"/>
      <c r="BXF26"/>
      <c r="BXG26"/>
      <c r="BXH26"/>
      <c r="BXI26"/>
      <c r="BXJ26"/>
      <c r="BXK26"/>
      <c r="BXL26"/>
      <c r="BXM26"/>
      <c r="BXN26"/>
      <c r="BXO26"/>
      <c r="BXP26"/>
      <c r="BXQ26"/>
      <c r="BXR26"/>
      <c r="BXS26"/>
      <c r="BXT26"/>
      <c r="BXU26"/>
      <c r="BXV26"/>
      <c r="BXW26"/>
      <c r="BXX26"/>
      <c r="BXY26"/>
      <c r="BXZ26"/>
      <c r="BYA26"/>
      <c r="BYB26"/>
      <c r="BYC26"/>
      <c r="BYD26"/>
      <c r="BYE26"/>
      <c r="BYF26"/>
      <c r="BYG26"/>
      <c r="BYH26"/>
      <c r="BYI26"/>
      <c r="BYJ26"/>
      <c r="BYK26"/>
      <c r="BYL26"/>
      <c r="BYM26"/>
      <c r="BYN26"/>
      <c r="BYO26"/>
      <c r="BYP26"/>
      <c r="BYQ26"/>
      <c r="BYR26"/>
      <c r="BYS26"/>
      <c r="BYT26"/>
      <c r="BYU26"/>
      <c r="BYV26"/>
      <c r="BYW26"/>
      <c r="BYX26"/>
      <c r="BYY26"/>
      <c r="BYZ26"/>
      <c r="BZA26"/>
      <c r="BZB26"/>
      <c r="BZC26"/>
      <c r="BZD26"/>
      <c r="BZE26"/>
      <c r="BZF26"/>
      <c r="BZG26"/>
      <c r="BZH26"/>
      <c r="BZI26"/>
      <c r="BZJ26"/>
      <c r="BZK26"/>
      <c r="BZL26"/>
      <c r="BZM26"/>
      <c r="BZN26"/>
      <c r="BZO26"/>
      <c r="BZP26"/>
      <c r="BZQ26"/>
      <c r="BZR26"/>
      <c r="BZS26"/>
      <c r="BZT26"/>
      <c r="BZU26"/>
      <c r="BZV26"/>
      <c r="BZW26"/>
      <c r="BZX26"/>
      <c r="BZY26"/>
      <c r="BZZ26"/>
      <c r="CAA26"/>
      <c r="CAB26"/>
      <c r="CAC26"/>
      <c r="CAD26"/>
      <c r="CAE26"/>
      <c r="CAF26"/>
      <c r="CAG26"/>
      <c r="CAH26"/>
      <c r="CAI26"/>
      <c r="CAJ26"/>
      <c r="CAK26"/>
      <c r="CAL26"/>
      <c r="CAM26"/>
      <c r="CAN26"/>
      <c r="CAO26"/>
      <c r="CAP26"/>
      <c r="CAQ26"/>
      <c r="CAR26"/>
      <c r="CAS26"/>
      <c r="CAT26"/>
      <c r="CAU26"/>
      <c r="CAV26"/>
      <c r="CAW26"/>
      <c r="CAX26"/>
      <c r="CAY26"/>
      <c r="CAZ26"/>
      <c r="CBA26"/>
      <c r="CBB26"/>
      <c r="CBC26"/>
      <c r="CBD26"/>
      <c r="CBE26"/>
      <c r="CBF26"/>
      <c r="CBG26"/>
      <c r="CBH26"/>
      <c r="CBI26"/>
      <c r="CBJ26"/>
      <c r="CBK26"/>
      <c r="CBL26"/>
      <c r="CBM26"/>
      <c r="CBN26"/>
      <c r="CBO26"/>
      <c r="CBP26"/>
      <c r="CBQ26"/>
      <c r="CBR26"/>
      <c r="CBS26"/>
      <c r="CBT26"/>
      <c r="CBU26"/>
      <c r="CBV26"/>
      <c r="CBW26"/>
      <c r="CBX26"/>
      <c r="CBY26"/>
      <c r="CBZ26"/>
      <c r="CCA26"/>
      <c r="CCB26"/>
      <c r="CCC26"/>
      <c r="CCD26"/>
      <c r="CCE26"/>
      <c r="CCF26"/>
      <c r="CCG26"/>
      <c r="CCH26"/>
      <c r="CCI26"/>
      <c r="CCJ26"/>
      <c r="CCK26"/>
      <c r="CCL26"/>
      <c r="CCM26"/>
      <c r="CCN26"/>
      <c r="CCO26"/>
      <c r="CCP26"/>
      <c r="CCQ26"/>
      <c r="CCR26"/>
      <c r="CCS26"/>
      <c r="CCT26"/>
      <c r="CCU26"/>
      <c r="CCV26"/>
      <c r="CCW26"/>
      <c r="CCX26"/>
      <c r="CCY26"/>
      <c r="CCZ26"/>
      <c r="CDA26"/>
      <c r="CDB26"/>
      <c r="CDC26"/>
      <c r="CDD26"/>
      <c r="CDE26"/>
      <c r="CDF26"/>
      <c r="CDG26"/>
      <c r="CDH26"/>
      <c r="CDI26"/>
      <c r="CDJ26"/>
      <c r="CDK26"/>
      <c r="CDL26"/>
      <c r="CDM26"/>
      <c r="CDN26"/>
      <c r="CDO26"/>
      <c r="CDP26"/>
      <c r="CDQ26"/>
      <c r="CDR26"/>
      <c r="CDS26"/>
      <c r="CDT26"/>
      <c r="CDU26"/>
      <c r="CDV26"/>
      <c r="CDW26"/>
      <c r="CDX26"/>
      <c r="CDY26"/>
      <c r="CDZ26"/>
      <c r="CEA26"/>
      <c r="CEB26"/>
      <c r="CEC26"/>
      <c r="CED26"/>
      <c r="CEE26"/>
      <c r="CEF26"/>
      <c r="CEG26"/>
      <c r="CEH26"/>
      <c r="CEI26"/>
      <c r="CEJ26"/>
      <c r="CEK26"/>
      <c r="CEL26"/>
      <c r="CEM26"/>
      <c r="CEN26"/>
      <c r="CEO26"/>
      <c r="CEP26"/>
      <c r="CEQ26"/>
      <c r="CER26"/>
      <c r="CES26"/>
      <c r="CET26"/>
      <c r="CEU26"/>
      <c r="CEV26"/>
      <c r="CEW26"/>
      <c r="CEX26"/>
      <c r="CEY26"/>
      <c r="CEZ26"/>
      <c r="CFA26"/>
      <c r="CFB26"/>
      <c r="CFC26"/>
      <c r="CFD26"/>
      <c r="CFE26"/>
      <c r="CFF26"/>
      <c r="CFG26"/>
      <c r="CFH26"/>
      <c r="CFI26"/>
      <c r="CFJ26"/>
      <c r="CFK26"/>
      <c r="CFL26"/>
      <c r="CFM26"/>
      <c r="CFN26"/>
      <c r="CFO26"/>
      <c r="CFP26"/>
      <c r="CFQ26"/>
      <c r="CFR26"/>
      <c r="CFS26"/>
      <c r="CFT26"/>
      <c r="CFU26"/>
      <c r="CFV26"/>
      <c r="CFW26"/>
      <c r="CFX26"/>
      <c r="CFY26"/>
      <c r="CFZ26"/>
      <c r="CGA26"/>
      <c r="CGB26"/>
      <c r="CGC26"/>
      <c r="CGD26"/>
      <c r="CGE26"/>
      <c r="CGF26"/>
      <c r="CGG26"/>
      <c r="CGH26"/>
      <c r="CGI26"/>
      <c r="CGJ26"/>
      <c r="CGK26"/>
      <c r="CGL26"/>
      <c r="CGM26"/>
      <c r="CGN26"/>
      <c r="CGO26"/>
      <c r="CGP26"/>
      <c r="CGQ26"/>
      <c r="CGR26"/>
      <c r="CGS26"/>
      <c r="CGT26"/>
      <c r="CGU26"/>
      <c r="CGV26"/>
      <c r="CGW26"/>
      <c r="CGX26"/>
      <c r="CGY26"/>
      <c r="CGZ26"/>
      <c r="CHA26"/>
      <c r="CHB26"/>
      <c r="CHC26"/>
      <c r="CHD26"/>
      <c r="CHE26"/>
      <c r="CHF26"/>
      <c r="CHG26"/>
      <c r="CHH26"/>
      <c r="CHI26"/>
      <c r="CHJ26"/>
      <c r="CHK26"/>
      <c r="CHL26"/>
      <c r="CHM26"/>
      <c r="CHN26"/>
      <c r="CHO26"/>
      <c r="CHP26"/>
      <c r="CHQ26"/>
      <c r="CHR26"/>
      <c r="CHS26"/>
      <c r="CHT26"/>
      <c r="CHU26"/>
      <c r="CHV26"/>
      <c r="CHW26"/>
      <c r="CHX26"/>
      <c r="CHY26"/>
      <c r="CHZ26"/>
      <c r="CIA26"/>
      <c r="CIB26"/>
    </row>
    <row r="27" spans="1:2264" ht="21.6" customHeight="1" x14ac:dyDescent="0.2">
      <c r="A27" s="154">
        <f>INDEX('Raw Data'!$H$4:$H$53,MATCH('4.User ratings in week 4'!B27,'Raw Data'!$G$4:$G$53,0))</f>
        <v>4.0422015037975552</v>
      </c>
      <c r="B27" s="125">
        <v>47</v>
      </c>
      <c r="C27" s="125">
        <v>5</v>
      </c>
      <c r="E27" s="179" t="s">
        <v>98</v>
      </c>
      <c r="H27" s="180"/>
      <c r="I27" s="179" t="s">
        <v>99</v>
      </c>
      <c r="J27" s="2"/>
      <c r="K27" s="2"/>
      <c r="L27" s="2"/>
    </row>
    <row r="28" spans="1:2264" ht="12.75" x14ac:dyDescent="0.2">
      <c r="A28" s="154">
        <f>INDEX('Raw Data'!$H$4:$H$53,MATCH('4.User ratings in week 4'!B28,'Raw Data'!$G$4:$G$53,0))</f>
        <v>2.7</v>
      </c>
      <c r="B28" s="125">
        <v>8</v>
      </c>
      <c r="C28" s="125" t="s">
        <v>13</v>
      </c>
      <c r="D28" s="121"/>
      <c r="E28" s="142" t="s">
        <v>44</v>
      </c>
      <c r="F28" s="142" t="s">
        <v>10</v>
      </c>
      <c r="G28" s="16" t="s">
        <v>26</v>
      </c>
      <c r="H28" s="28"/>
      <c r="I28" s="41" t="s">
        <v>43</v>
      </c>
      <c r="J28" s="41" t="s">
        <v>11</v>
      </c>
      <c r="K28"/>
      <c r="L28"/>
      <c r="M28"/>
      <c r="N28"/>
      <c r="O28"/>
      <c r="X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c r="AMO28"/>
      <c r="AMP28"/>
      <c r="AMQ28"/>
      <c r="AMR28"/>
      <c r="AMS28"/>
      <c r="AMT28"/>
      <c r="AMU28"/>
      <c r="AMV28"/>
      <c r="AMW28"/>
      <c r="AMX28"/>
      <c r="AMY28"/>
      <c r="AMZ28"/>
      <c r="ANA28"/>
      <c r="ANB28"/>
      <c r="ANC28"/>
      <c r="AND28"/>
      <c r="ANE28"/>
      <c r="ANF28"/>
      <c r="ANG28"/>
      <c r="ANH28"/>
      <c r="ANI28"/>
      <c r="ANJ28"/>
      <c r="ANK28"/>
      <c r="ANL28"/>
      <c r="ANM28"/>
      <c r="ANN28"/>
      <c r="ANO28"/>
      <c r="ANP28"/>
      <c r="ANQ28"/>
      <c r="ANR28"/>
      <c r="ANS28"/>
      <c r="ANT28"/>
      <c r="ANU28"/>
      <c r="ANV28"/>
      <c r="ANW28"/>
      <c r="ANX28"/>
      <c r="ANY28"/>
      <c r="ANZ28"/>
      <c r="AOA28"/>
      <c r="AOB28"/>
      <c r="AOC28"/>
      <c r="AOD28"/>
      <c r="AOE28"/>
      <c r="AOF28"/>
      <c r="AOG28"/>
      <c r="AOH28"/>
      <c r="AOI28"/>
      <c r="AOJ28"/>
      <c r="AOK28"/>
      <c r="AOL28"/>
      <c r="AOM28"/>
      <c r="AON28"/>
      <c r="AOO28"/>
      <c r="AOP28"/>
      <c r="AOQ28"/>
      <c r="AOR28"/>
      <c r="AOS28"/>
      <c r="AOT28"/>
      <c r="AOU28"/>
      <c r="AOV28"/>
      <c r="AOW28"/>
      <c r="AOX28"/>
      <c r="AOY28"/>
      <c r="AOZ28"/>
      <c r="APA28"/>
      <c r="APB28"/>
      <c r="APC28"/>
      <c r="APD28"/>
      <c r="APE28"/>
      <c r="APF28"/>
      <c r="APG28"/>
      <c r="APH28"/>
      <c r="API28"/>
      <c r="APJ28"/>
      <c r="APK28"/>
      <c r="APL28"/>
      <c r="APM28"/>
      <c r="APN28"/>
      <c r="APO28"/>
      <c r="APP28"/>
      <c r="APQ28"/>
      <c r="APR28"/>
      <c r="APS28"/>
      <c r="APT28"/>
      <c r="APU28"/>
      <c r="APV28"/>
      <c r="APW28"/>
      <c r="APX28"/>
      <c r="APY28"/>
      <c r="APZ28"/>
      <c r="AQA28"/>
      <c r="AQB28"/>
      <c r="AQC28"/>
      <c r="AQD28"/>
      <c r="AQE28"/>
      <c r="AQF28"/>
      <c r="AQG28"/>
      <c r="AQH28"/>
      <c r="AQI28"/>
      <c r="AQJ28"/>
      <c r="AQK28"/>
      <c r="AQL28"/>
      <c r="AQM28"/>
      <c r="AQN28"/>
      <c r="AQO28"/>
      <c r="AQP28"/>
      <c r="AQQ28"/>
      <c r="AQR28"/>
      <c r="AQS28"/>
      <c r="AQT28"/>
      <c r="AQU28"/>
      <c r="AQV28"/>
      <c r="AQW28"/>
      <c r="AQX28"/>
      <c r="AQY28"/>
      <c r="AQZ28"/>
      <c r="ARA28"/>
      <c r="ARB28"/>
      <c r="ARC28"/>
      <c r="ARD28"/>
      <c r="ARE28"/>
      <c r="ARF28"/>
      <c r="ARG28"/>
      <c r="ARH28"/>
      <c r="ARI28"/>
      <c r="ARJ28"/>
      <c r="ARK28"/>
      <c r="ARL28"/>
      <c r="ARM28"/>
      <c r="ARN28"/>
      <c r="ARO28"/>
      <c r="ARP28"/>
      <c r="ARQ28"/>
      <c r="ARR28"/>
      <c r="ARS28"/>
      <c r="ART28"/>
      <c r="ARU28"/>
      <c r="ARV28"/>
      <c r="ARW28"/>
      <c r="ARX28"/>
      <c r="ARY28"/>
      <c r="ARZ28"/>
      <c r="ASA28"/>
      <c r="ASB28"/>
      <c r="ASC28"/>
      <c r="ASD28"/>
      <c r="ASE28"/>
      <c r="ASF28"/>
      <c r="ASG28"/>
      <c r="ASH28"/>
      <c r="ASI28"/>
      <c r="ASJ28"/>
      <c r="ASK28"/>
      <c r="ASL28"/>
      <c r="ASM28"/>
      <c r="ASN28"/>
      <c r="ASO28"/>
      <c r="ASP28"/>
      <c r="ASQ28"/>
      <c r="ASR28"/>
      <c r="ASS28"/>
      <c r="AST28"/>
      <c r="ASU28"/>
      <c r="ASV28"/>
      <c r="ASW28"/>
      <c r="ASX28"/>
      <c r="ASY28"/>
      <c r="ASZ28"/>
      <c r="ATA28"/>
      <c r="ATB28"/>
      <c r="ATC28"/>
      <c r="ATD28"/>
      <c r="ATE28"/>
      <c r="ATF28"/>
      <c r="ATG28"/>
      <c r="ATH28"/>
      <c r="ATI28"/>
      <c r="ATJ28"/>
      <c r="ATK28"/>
      <c r="ATL28"/>
      <c r="ATM28"/>
      <c r="ATN28"/>
      <c r="ATO28"/>
      <c r="ATP28"/>
      <c r="ATQ28"/>
      <c r="ATR28"/>
      <c r="ATS28"/>
      <c r="ATT28"/>
      <c r="ATU28"/>
      <c r="ATV28"/>
      <c r="ATW28"/>
      <c r="ATX28"/>
      <c r="ATY28"/>
      <c r="ATZ28"/>
      <c r="AUA28"/>
      <c r="AUB28"/>
      <c r="AUC28"/>
      <c r="AUD28"/>
      <c r="AUE28"/>
      <c r="AUF28"/>
      <c r="AUG28"/>
      <c r="AUH28"/>
      <c r="AUI28"/>
      <c r="AUJ28"/>
      <c r="AUK28"/>
      <c r="AUL28"/>
      <c r="AUM28"/>
      <c r="AUN28"/>
      <c r="AUO28"/>
      <c r="AUP28"/>
      <c r="AUQ28"/>
      <c r="AUR28"/>
      <c r="AUS28"/>
      <c r="AUT28"/>
      <c r="AUU28"/>
      <c r="AUV28"/>
      <c r="AUW28"/>
      <c r="AUX28"/>
      <c r="AUY28"/>
      <c r="AUZ28"/>
      <c r="AVA28"/>
      <c r="AVB28"/>
      <c r="AVC28"/>
      <c r="AVD28"/>
      <c r="AVE28"/>
      <c r="AVF28"/>
      <c r="AVG28"/>
      <c r="AVH28"/>
      <c r="AVI28"/>
      <c r="AVJ28"/>
      <c r="AVK28"/>
      <c r="AVL28"/>
      <c r="AVM28"/>
      <c r="AVN28"/>
      <c r="AVO28"/>
      <c r="AVP28"/>
      <c r="AVQ28"/>
      <c r="AVR28"/>
      <c r="AVS28"/>
      <c r="AVT28"/>
      <c r="AVU28"/>
      <c r="AVV28"/>
      <c r="AVW28"/>
      <c r="AVX28"/>
      <c r="AVY28"/>
      <c r="AVZ28"/>
      <c r="AWA28"/>
      <c r="AWB28"/>
      <c r="AWC28"/>
      <c r="AWD28"/>
      <c r="AWE28"/>
      <c r="AWF28"/>
      <c r="AWG28"/>
      <c r="AWH28"/>
      <c r="AWI28"/>
      <c r="AWJ28"/>
      <c r="AWK28"/>
      <c r="AWL28"/>
      <c r="AWM28"/>
      <c r="AWN28"/>
      <c r="AWO28"/>
      <c r="AWP28"/>
      <c r="AWQ28"/>
      <c r="AWR28"/>
      <c r="AWS28"/>
      <c r="AWT28"/>
      <c r="AWU28"/>
      <c r="AWV28"/>
      <c r="AWW28"/>
      <c r="AWX28"/>
      <c r="AWY28"/>
      <c r="AWZ28"/>
      <c r="AXA28"/>
      <c r="AXB28"/>
      <c r="AXC28"/>
      <c r="AXD28"/>
      <c r="AXE28"/>
      <c r="AXF28"/>
      <c r="AXG28"/>
      <c r="AXH28"/>
      <c r="AXI28"/>
      <c r="AXJ28"/>
      <c r="AXK28"/>
      <c r="AXL28"/>
      <c r="AXM28"/>
      <c r="AXN28"/>
      <c r="AXO28"/>
      <c r="AXP28"/>
      <c r="AXQ28"/>
      <c r="AXR28"/>
      <c r="AXS28"/>
      <c r="AXT28"/>
      <c r="AXU28"/>
      <c r="AXV28"/>
      <c r="AXW28"/>
      <c r="AXX28"/>
      <c r="AXY28"/>
      <c r="AXZ28"/>
      <c r="AYA28"/>
      <c r="AYB28"/>
      <c r="AYC28"/>
      <c r="AYD28"/>
      <c r="AYE28"/>
      <c r="AYF28"/>
      <c r="AYG28"/>
      <c r="AYH28"/>
      <c r="AYI28"/>
      <c r="AYJ28"/>
      <c r="AYK28"/>
      <c r="AYL28"/>
      <c r="AYM28"/>
      <c r="AYN28"/>
      <c r="AYO28"/>
      <c r="AYP28"/>
      <c r="AYQ28"/>
      <c r="AYR28"/>
      <c r="AYS28"/>
      <c r="AYT28"/>
      <c r="AYU28"/>
      <c r="AYV28"/>
      <c r="AYW28"/>
      <c r="AYX28"/>
      <c r="AYY28"/>
      <c r="AYZ28"/>
      <c r="AZA28"/>
      <c r="AZB28"/>
      <c r="AZC28"/>
      <c r="AZD28"/>
      <c r="AZE28"/>
      <c r="AZF28"/>
      <c r="AZG28"/>
      <c r="AZH28"/>
      <c r="AZI28"/>
      <c r="AZJ28"/>
      <c r="AZK28"/>
      <c r="AZL28"/>
      <c r="AZM28"/>
      <c r="AZN28"/>
      <c r="AZO28"/>
      <c r="AZP28"/>
      <c r="AZQ28"/>
      <c r="AZR28"/>
      <c r="AZS28"/>
      <c r="AZT28"/>
      <c r="AZU28"/>
      <c r="AZV28"/>
      <c r="AZW28"/>
      <c r="AZX28"/>
      <c r="AZY28"/>
      <c r="AZZ28"/>
      <c r="BAA28"/>
      <c r="BAB28"/>
      <c r="BAC28"/>
      <c r="BAD28"/>
      <c r="BAE28"/>
      <c r="BAF28"/>
      <c r="BAG28"/>
      <c r="BAH28"/>
      <c r="BAI28"/>
      <c r="BAJ28"/>
      <c r="BAK28"/>
      <c r="BAL28"/>
      <c r="BAM28"/>
      <c r="BAN28"/>
      <c r="BAO28"/>
      <c r="BAP28"/>
      <c r="BAQ28"/>
      <c r="BAR28"/>
      <c r="BAS28"/>
      <c r="BAT28"/>
      <c r="BAU28"/>
      <c r="BAV28"/>
      <c r="BAW28"/>
      <c r="BAX28"/>
      <c r="BAY28"/>
      <c r="BAZ28"/>
      <c r="BBA28"/>
      <c r="BBB28"/>
      <c r="BBC28"/>
      <c r="BBD28"/>
      <c r="BBE28"/>
      <c r="BBF28"/>
      <c r="BBG28"/>
      <c r="BBH28"/>
      <c r="BBI28"/>
      <c r="BBJ28"/>
      <c r="BBK28"/>
      <c r="BBL28"/>
      <c r="BBM28"/>
      <c r="BBN28"/>
      <c r="BBO28"/>
      <c r="BBP28"/>
      <c r="BBQ28"/>
      <c r="BBR28"/>
      <c r="BBS28"/>
      <c r="BBT28"/>
      <c r="BBU28"/>
      <c r="BBV28"/>
      <c r="BBW28"/>
      <c r="BBX28"/>
      <c r="BBY28"/>
      <c r="BBZ28"/>
      <c r="BCA28"/>
      <c r="BCB28"/>
      <c r="BCC28"/>
      <c r="BCD28"/>
      <c r="BCE28"/>
      <c r="BCF28"/>
      <c r="BCG28"/>
      <c r="BCH28"/>
      <c r="BCI28"/>
      <c r="BCJ28"/>
      <c r="BCK28"/>
      <c r="BCL28"/>
      <c r="BCM28"/>
      <c r="BCN28"/>
      <c r="BCO28"/>
      <c r="BCP28"/>
      <c r="BCQ28"/>
      <c r="BCR28"/>
      <c r="BCS28"/>
      <c r="BCT28"/>
      <c r="BCU28"/>
      <c r="BCV28"/>
      <c r="BCW28"/>
      <c r="BCX28"/>
      <c r="BCY28"/>
      <c r="BCZ28"/>
      <c r="BDA28"/>
      <c r="BDB28"/>
      <c r="BDC28"/>
      <c r="BDD28"/>
      <c r="BDE28"/>
      <c r="BDF28"/>
      <c r="BDG28"/>
      <c r="BDH28"/>
      <c r="BDI28"/>
      <c r="BDJ28"/>
      <c r="BDK28"/>
      <c r="BDL28"/>
      <c r="BDM28"/>
      <c r="BDN28"/>
      <c r="BDO28"/>
      <c r="BDP28"/>
      <c r="BDQ28"/>
      <c r="BDR28"/>
      <c r="BDS28"/>
      <c r="BDT28"/>
      <c r="BDU28"/>
      <c r="BDV28"/>
      <c r="BDW28"/>
      <c r="BDX28"/>
      <c r="BDY28"/>
      <c r="BDZ28"/>
      <c r="BEA28"/>
      <c r="BEB28"/>
      <c r="BEC28"/>
      <c r="BED28"/>
      <c r="BEE28"/>
      <c r="BEF28"/>
      <c r="BEG28"/>
      <c r="BEH28"/>
      <c r="BEI28"/>
      <c r="BEJ28"/>
      <c r="BEK28"/>
      <c r="BEL28"/>
      <c r="BEM28"/>
      <c r="BEN28"/>
      <c r="BEO28"/>
      <c r="BEP28"/>
      <c r="BEQ28"/>
      <c r="BER28"/>
      <c r="BES28"/>
      <c r="BET28"/>
      <c r="BEU28"/>
      <c r="BEV28"/>
      <c r="BEW28"/>
      <c r="BEX28"/>
      <c r="BEY28"/>
      <c r="BEZ28"/>
      <c r="BFA28"/>
      <c r="BFB28"/>
      <c r="BFC28"/>
      <c r="BFD28"/>
      <c r="BFE28"/>
      <c r="BFF28"/>
      <c r="BFG28"/>
      <c r="BFH28"/>
      <c r="BFI28"/>
      <c r="BFJ28"/>
      <c r="BFK28"/>
      <c r="BFL28"/>
      <c r="BFM28"/>
      <c r="BFN28"/>
      <c r="BFO28"/>
      <c r="BFP28"/>
      <c r="BFQ28"/>
      <c r="BFR28"/>
      <c r="BFS28"/>
      <c r="BFT28"/>
      <c r="BFU28"/>
      <c r="BFV28"/>
      <c r="BFW28"/>
      <c r="BFX28"/>
      <c r="BFY28"/>
      <c r="BFZ28"/>
      <c r="BGA28"/>
      <c r="BGB28"/>
      <c r="BGC28"/>
      <c r="BGD28"/>
      <c r="BGE28"/>
      <c r="BGF28"/>
      <c r="BGG28"/>
      <c r="BGH28"/>
      <c r="BGI28"/>
      <c r="BGJ28"/>
      <c r="BGK28"/>
      <c r="BGL28"/>
      <c r="BGM28"/>
      <c r="BGN28"/>
      <c r="BGO28"/>
      <c r="BGP28"/>
      <c r="BGQ28"/>
      <c r="BGR28"/>
      <c r="BGS28"/>
      <c r="BGT28"/>
      <c r="BGU28"/>
      <c r="BGV28"/>
      <c r="BGW28"/>
      <c r="BGX28"/>
      <c r="BGY28"/>
      <c r="BGZ28"/>
      <c r="BHA28"/>
      <c r="BHB28"/>
      <c r="BHC28"/>
      <c r="BHD28"/>
      <c r="BHE28"/>
      <c r="BHF28"/>
      <c r="BHG28"/>
      <c r="BHH28"/>
      <c r="BHI28"/>
      <c r="BHJ28"/>
      <c r="BHK28"/>
      <c r="BHL28"/>
      <c r="BHM28"/>
      <c r="BHN28"/>
      <c r="BHO28"/>
      <c r="BHP28"/>
      <c r="BHQ28"/>
      <c r="BHR28"/>
      <c r="BHS28"/>
      <c r="BHT28"/>
      <c r="BHU28"/>
      <c r="BHV28"/>
      <c r="BHW28"/>
      <c r="BHX28"/>
      <c r="BHY28"/>
      <c r="BHZ28"/>
      <c r="BIA28"/>
      <c r="BIB28"/>
      <c r="BIC28"/>
      <c r="BID28"/>
      <c r="BIE28"/>
      <c r="BIF28"/>
      <c r="BIG28"/>
      <c r="BIH28"/>
      <c r="BII28"/>
      <c r="BIJ28"/>
      <c r="BIK28"/>
      <c r="BIL28"/>
      <c r="BIM28"/>
      <c r="BIN28"/>
      <c r="BIO28"/>
      <c r="BIP28"/>
      <c r="BIQ28"/>
      <c r="BIR28"/>
      <c r="BIS28"/>
      <c r="BIT28"/>
      <c r="BIU28"/>
      <c r="BIV28"/>
      <c r="BIW28"/>
      <c r="BIX28"/>
      <c r="BIY28"/>
      <c r="BIZ28"/>
      <c r="BJA28"/>
      <c r="BJB28"/>
      <c r="BJC28"/>
      <c r="BJD28"/>
      <c r="BJE28"/>
      <c r="BJF28"/>
      <c r="BJG28"/>
      <c r="BJH28"/>
      <c r="BJI28"/>
      <c r="BJJ28"/>
      <c r="BJK28"/>
      <c r="BJL28"/>
      <c r="BJM28"/>
      <c r="BJN28"/>
      <c r="BJO28"/>
      <c r="BJP28"/>
      <c r="BJQ28"/>
      <c r="BJR28"/>
      <c r="BJS28"/>
      <c r="BJT28"/>
      <c r="BJU28"/>
      <c r="BJV28"/>
      <c r="BJW28"/>
      <c r="BJX28"/>
      <c r="BJY28"/>
      <c r="BJZ28"/>
      <c r="BKA28"/>
      <c r="BKB28"/>
      <c r="BKC28"/>
      <c r="BKD28"/>
      <c r="BKE28"/>
      <c r="BKF28"/>
      <c r="BKG28"/>
      <c r="BKH28"/>
      <c r="BKI28"/>
      <c r="BKJ28"/>
      <c r="BKK28"/>
      <c r="BKL28"/>
      <c r="BKM28"/>
      <c r="BKN28"/>
      <c r="BKO28"/>
      <c r="BKP28"/>
      <c r="BKQ28"/>
      <c r="BKR28"/>
      <c r="BKS28"/>
      <c r="BKT28"/>
      <c r="BKU28"/>
      <c r="BKV28"/>
      <c r="BKW28"/>
      <c r="BKX28"/>
      <c r="BKY28"/>
      <c r="BKZ28"/>
      <c r="BLA28"/>
      <c r="BLB28"/>
      <c r="BLC28"/>
      <c r="BLD28"/>
      <c r="BLE28"/>
      <c r="BLF28"/>
      <c r="BLG28"/>
      <c r="BLH28"/>
      <c r="BLI28"/>
      <c r="BLJ28"/>
      <c r="BLK28"/>
      <c r="BLL28"/>
      <c r="BLM28"/>
      <c r="BLN28"/>
      <c r="BLO28"/>
      <c r="BLP28"/>
      <c r="BLQ28"/>
      <c r="BLR28"/>
      <c r="BLS28"/>
      <c r="BLT28"/>
      <c r="BLU28"/>
      <c r="BLV28"/>
      <c r="BLW28"/>
      <c r="BLX28"/>
      <c r="BLY28"/>
      <c r="BLZ28"/>
      <c r="BMA28"/>
      <c r="BMB28"/>
      <c r="BMC28"/>
      <c r="BMD28"/>
      <c r="BME28"/>
      <c r="BMF28"/>
      <c r="BMG28"/>
      <c r="BMH28"/>
      <c r="BMI28"/>
      <c r="BMJ28"/>
      <c r="BMK28"/>
      <c r="BML28"/>
      <c r="BMM28"/>
      <c r="BMN28"/>
      <c r="BMO28"/>
      <c r="BMP28"/>
      <c r="BMQ28"/>
      <c r="BMR28"/>
      <c r="BMS28"/>
      <c r="BMT28"/>
      <c r="BMU28"/>
      <c r="BMV28"/>
      <c r="BMW28"/>
      <c r="BMX28"/>
      <c r="BMY28"/>
      <c r="BMZ28"/>
      <c r="BNA28"/>
      <c r="BNB28"/>
      <c r="BNC28"/>
      <c r="BND28"/>
      <c r="BNE28"/>
      <c r="BNF28"/>
      <c r="BNG28"/>
      <c r="BNH28"/>
      <c r="BNI28"/>
      <c r="BNJ28"/>
      <c r="BNK28"/>
      <c r="BNL28"/>
      <c r="BNM28"/>
      <c r="BNN28"/>
      <c r="BNO28"/>
      <c r="BNP28"/>
      <c r="BNQ28"/>
      <c r="BNR28"/>
      <c r="BNS28"/>
      <c r="BNT28"/>
      <c r="BNU28"/>
      <c r="BNV28"/>
      <c r="BNW28"/>
      <c r="BNX28"/>
      <c r="BNY28"/>
      <c r="BNZ28"/>
      <c r="BOA28"/>
      <c r="BOB28"/>
      <c r="BOC28"/>
      <c r="BOD28"/>
      <c r="BOE28"/>
      <c r="BOF28"/>
      <c r="BOG28"/>
      <c r="BOH28"/>
      <c r="BOI28"/>
      <c r="BOJ28"/>
      <c r="BOK28"/>
      <c r="BOL28"/>
      <c r="BOM28"/>
      <c r="BON28"/>
      <c r="BOO28"/>
      <c r="BOP28"/>
      <c r="BOQ28"/>
      <c r="BOR28"/>
      <c r="BOS28"/>
      <c r="BOT28"/>
      <c r="BOU28"/>
      <c r="BOV28"/>
      <c r="BOW28"/>
      <c r="BOX28"/>
      <c r="BOY28"/>
      <c r="BOZ28"/>
      <c r="BPA28"/>
      <c r="BPB28"/>
      <c r="BPC28"/>
      <c r="BPD28"/>
      <c r="BPE28"/>
      <c r="BPF28"/>
      <c r="BPG28"/>
      <c r="BPH28"/>
      <c r="BPI28"/>
      <c r="BPJ28"/>
      <c r="BPK28"/>
      <c r="BPL28"/>
      <c r="BPM28"/>
      <c r="BPN28"/>
      <c r="BPO28"/>
      <c r="BPP28"/>
      <c r="BPQ28"/>
      <c r="BPR28"/>
      <c r="BPS28"/>
      <c r="BPT28"/>
      <c r="BPU28"/>
      <c r="BPV28"/>
      <c r="BPW28"/>
      <c r="BPX28"/>
      <c r="BPY28"/>
      <c r="BPZ28"/>
      <c r="BQA28"/>
      <c r="BQB28"/>
      <c r="BQC28"/>
      <c r="BQD28"/>
      <c r="BQE28"/>
      <c r="BQF28"/>
      <c r="BQG28"/>
      <c r="BQH28"/>
      <c r="BQI28"/>
      <c r="BQJ28"/>
      <c r="BQK28"/>
      <c r="BQL28"/>
      <c r="BQM28"/>
      <c r="BQN28"/>
      <c r="BQO28"/>
      <c r="BQP28"/>
      <c r="BQQ28"/>
      <c r="BQR28"/>
      <c r="BQS28"/>
      <c r="BQT28"/>
      <c r="BQU28"/>
      <c r="BQV28"/>
      <c r="BQW28"/>
      <c r="BQX28"/>
      <c r="BQY28"/>
      <c r="BQZ28"/>
      <c r="BRA28"/>
      <c r="BRB28"/>
      <c r="BRC28"/>
      <c r="BRD28"/>
      <c r="BRE28"/>
      <c r="BRF28"/>
      <c r="BRG28"/>
      <c r="BRH28"/>
      <c r="BRI28"/>
      <c r="BRJ28"/>
      <c r="BRK28"/>
      <c r="BRL28"/>
      <c r="BRM28"/>
      <c r="BRN28"/>
      <c r="BRO28"/>
      <c r="BRP28"/>
      <c r="BRQ28"/>
      <c r="BRR28"/>
      <c r="BRS28"/>
      <c r="BRT28"/>
      <c r="BRU28"/>
      <c r="BRV28"/>
      <c r="BRW28"/>
      <c r="BRX28"/>
      <c r="BRY28"/>
      <c r="BRZ28"/>
      <c r="BSA28"/>
      <c r="BSB28"/>
      <c r="BSC28"/>
      <c r="BSD28"/>
      <c r="BSE28"/>
      <c r="BSF28"/>
      <c r="BSG28"/>
      <c r="BSH28"/>
      <c r="BSI28"/>
      <c r="BSJ28"/>
      <c r="BSK28"/>
      <c r="BSL28"/>
      <c r="BSM28"/>
      <c r="BSN28"/>
      <c r="BSO28"/>
      <c r="BSP28"/>
      <c r="BSQ28"/>
      <c r="BSR28"/>
      <c r="BSS28"/>
      <c r="BST28"/>
      <c r="BSU28"/>
      <c r="BSV28"/>
      <c r="BSW28"/>
      <c r="BSX28"/>
      <c r="BSY28"/>
      <c r="BSZ28"/>
      <c r="BTA28"/>
      <c r="BTB28"/>
      <c r="BTC28"/>
      <c r="BTD28"/>
      <c r="BTE28"/>
      <c r="BTF28"/>
      <c r="BTG28"/>
      <c r="BTH28"/>
      <c r="BTI28"/>
      <c r="BTJ28"/>
      <c r="BTK28"/>
      <c r="BTL28"/>
      <c r="BTM28"/>
      <c r="BTN28"/>
      <c r="BTO28"/>
      <c r="BTP28"/>
      <c r="BTQ28"/>
      <c r="BTR28"/>
      <c r="BTS28"/>
      <c r="BTT28"/>
      <c r="BTU28"/>
      <c r="BTV28"/>
      <c r="BTW28"/>
      <c r="BTX28"/>
      <c r="BTY28"/>
      <c r="BTZ28"/>
      <c r="BUA28"/>
      <c r="BUB28"/>
      <c r="BUC28"/>
      <c r="BUD28"/>
      <c r="BUE28"/>
      <c r="BUF28"/>
      <c r="BUG28"/>
      <c r="BUH28"/>
      <c r="BUI28"/>
      <c r="BUJ28"/>
      <c r="BUK28"/>
      <c r="BUL28"/>
      <c r="BUM28"/>
      <c r="BUN28"/>
      <c r="BUO28"/>
      <c r="BUP28"/>
      <c r="BUQ28"/>
      <c r="BUR28"/>
      <c r="BUS28"/>
      <c r="BUT28"/>
      <c r="BUU28"/>
      <c r="BUV28"/>
      <c r="BUW28"/>
      <c r="BUX28"/>
      <c r="BUY28"/>
      <c r="BUZ28"/>
      <c r="BVA28"/>
      <c r="BVB28"/>
      <c r="BVC28"/>
      <c r="BVD28"/>
      <c r="BVE28"/>
      <c r="BVF28"/>
      <c r="BVG28"/>
      <c r="BVH28"/>
      <c r="BVI28"/>
      <c r="BVJ28"/>
      <c r="BVK28"/>
      <c r="BVL28"/>
      <c r="BVM28"/>
      <c r="BVN28"/>
      <c r="BVO28"/>
      <c r="BVP28"/>
      <c r="BVQ28"/>
      <c r="BVR28"/>
      <c r="BVS28"/>
      <c r="BVT28"/>
      <c r="BVU28"/>
      <c r="BVV28"/>
      <c r="BVW28"/>
      <c r="BVX28"/>
      <c r="BVY28"/>
      <c r="BVZ28"/>
      <c r="BWA28"/>
      <c r="BWB28"/>
      <c r="BWC28"/>
      <c r="BWD28"/>
      <c r="BWE28"/>
      <c r="BWF28"/>
      <c r="BWG28"/>
      <c r="BWH28"/>
      <c r="BWI28"/>
      <c r="BWJ28"/>
      <c r="BWK28"/>
      <c r="BWL28"/>
      <c r="BWM28"/>
      <c r="BWN28"/>
      <c r="BWO28"/>
      <c r="BWP28"/>
      <c r="BWQ28"/>
      <c r="BWR28"/>
      <c r="BWS28"/>
      <c r="BWT28"/>
      <c r="BWU28"/>
      <c r="BWV28"/>
      <c r="BWW28"/>
      <c r="BWX28"/>
      <c r="BWY28"/>
      <c r="BWZ28"/>
      <c r="BXA28"/>
      <c r="BXB28"/>
      <c r="BXC28"/>
      <c r="BXD28"/>
      <c r="BXE28"/>
      <c r="BXF28"/>
      <c r="BXG28"/>
      <c r="BXH28"/>
      <c r="BXI28"/>
      <c r="BXJ28"/>
      <c r="BXK28"/>
      <c r="BXL28"/>
      <c r="BXM28"/>
      <c r="BXN28"/>
      <c r="BXO28"/>
      <c r="BXP28"/>
      <c r="BXQ28"/>
      <c r="BXR28"/>
      <c r="BXS28"/>
      <c r="BXT28"/>
      <c r="BXU28"/>
      <c r="BXV28"/>
      <c r="BXW28"/>
      <c r="BXX28"/>
      <c r="BXY28"/>
      <c r="BXZ28"/>
      <c r="BYA28"/>
      <c r="BYB28"/>
      <c r="BYC28"/>
      <c r="BYD28"/>
      <c r="BYE28"/>
      <c r="BYF28"/>
      <c r="BYG28"/>
      <c r="BYH28"/>
      <c r="BYI28"/>
      <c r="BYJ28"/>
      <c r="BYK28"/>
      <c r="BYL28"/>
      <c r="BYM28"/>
      <c r="BYN28"/>
      <c r="BYO28"/>
      <c r="BYP28"/>
      <c r="BYQ28"/>
      <c r="BYR28"/>
      <c r="BYS28"/>
      <c r="BYT28"/>
      <c r="BYU28"/>
      <c r="BYV28"/>
      <c r="BYW28"/>
      <c r="BYX28"/>
      <c r="BYY28"/>
      <c r="BYZ28"/>
      <c r="BZA28"/>
      <c r="BZB28"/>
      <c r="BZC28"/>
      <c r="BZD28"/>
      <c r="BZE28"/>
      <c r="BZF28"/>
      <c r="BZG28"/>
      <c r="BZH28"/>
      <c r="BZI28"/>
      <c r="BZJ28"/>
      <c r="BZK28"/>
      <c r="BZL28"/>
      <c r="BZM28"/>
      <c r="BZN28"/>
      <c r="BZO28"/>
      <c r="BZP28"/>
      <c r="BZQ28"/>
      <c r="BZR28"/>
      <c r="BZS28"/>
      <c r="BZT28"/>
      <c r="BZU28"/>
      <c r="BZV28"/>
      <c r="BZW28"/>
      <c r="BZX28"/>
      <c r="BZY28"/>
      <c r="BZZ28"/>
      <c r="CAA28"/>
      <c r="CAB28"/>
      <c r="CAC28"/>
      <c r="CAD28"/>
      <c r="CAE28"/>
      <c r="CAF28"/>
      <c r="CAG28"/>
      <c r="CAH28"/>
      <c r="CAI28"/>
      <c r="CAJ28"/>
      <c r="CAK28"/>
      <c r="CAL28"/>
      <c r="CAM28"/>
      <c r="CAN28"/>
      <c r="CAO28"/>
      <c r="CAP28"/>
      <c r="CAQ28"/>
      <c r="CAR28"/>
      <c r="CAS28"/>
      <c r="CAT28"/>
      <c r="CAU28"/>
      <c r="CAV28"/>
      <c r="CAW28"/>
      <c r="CAX28"/>
      <c r="CAY28"/>
      <c r="CAZ28"/>
      <c r="CBA28"/>
      <c r="CBB28"/>
      <c r="CBC28"/>
      <c r="CBD28"/>
      <c r="CBE28"/>
      <c r="CBF28"/>
      <c r="CBG28"/>
      <c r="CBH28"/>
      <c r="CBI28"/>
      <c r="CBJ28"/>
      <c r="CBK28"/>
      <c r="CBL28"/>
      <c r="CBM28"/>
      <c r="CBN28"/>
      <c r="CBO28"/>
      <c r="CBP28"/>
      <c r="CBQ28"/>
      <c r="CBR28"/>
      <c r="CBS28"/>
      <c r="CBT28"/>
      <c r="CBU28"/>
      <c r="CBV28"/>
      <c r="CBW28"/>
      <c r="CBX28"/>
      <c r="CBY28"/>
      <c r="CBZ28"/>
      <c r="CCA28"/>
      <c r="CCB28"/>
      <c r="CCC28"/>
      <c r="CCD28"/>
      <c r="CCE28"/>
      <c r="CCF28"/>
      <c r="CCG28"/>
      <c r="CCH28"/>
      <c r="CCI28"/>
      <c r="CCJ28"/>
      <c r="CCK28"/>
      <c r="CCL28"/>
      <c r="CCM28"/>
      <c r="CCN28"/>
      <c r="CCO28"/>
      <c r="CCP28"/>
      <c r="CCQ28"/>
      <c r="CCR28"/>
      <c r="CCS28"/>
      <c r="CCT28"/>
      <c r="CCU28"/>
      <c r="CCV28"/>
      <c r="CCW28"/>
      <c r="CCX28"/>
      <c r="CCY28"/>
      <c r="CCZ28"/>
      <c r="CDA28"/>
      <c r="CDB28"/>
      <c r="CDC28"/>
      <c r="CDD28"/>
      <c r="CDE28"/>
      <c r="CDF28"/>
      <c r="CDG28"/>
      <c r="CDH28"/>
      <c r="CDI28"/>
      <c r="CDJ28"/>
      <c r="CDK28"/>
      <c r="CDL28"/>
      <c r="CDM28"/>
      <c r="CDN28"/>
      <c r="CDO28"/>
      <c r="CDP28"/>
      <c r="CDQ28"/>
      <c r="CDR28"/>
      <c r="CDS28"/>
      <c r="CDT28"/>
      <c r="CDU28"/>
      <c r="CDV28"/>
      <c r="CDW28"/>
      <c r="CDX28"/>
      <c r="CDY28"/>
      <c r="CDZ28"/>
      <c r="CEA28"/>
      <c r="CEB28"/>
      <c r="CEC28"/>
      <c r="CED28"/>
      <c r="CEE28"/>
      <c r="CEF28"/>
      <c r="CEG28"/>
      <c r="CEH28"/>
      <c r="CEI28"/>
      <c r="CEJ28"/>
      <c r="CEK28"/>
      <c r="CEL28"/>
      <c r="CEM28"/>
      <c r="CEN28"/>
      <c r="CEO28"/>
      <c r="CEP28"/>
      <c r="CEQ28"/>
      <c r="CER28"/>
      <c r="CES28"/>
      <c r="CET28"/>
      <c r="CEU28"/>
      <c r="CEV28"/>
      <c r="CEW28"/>
      <c r="CEX28"/>
      <c r="CEY28"/>
      <c r="CEZ28"/>
      <c r="CFA28"/>
      <c r="CFB28"/>
      <c r="CFC28"/>
      <c r="CFD28"/>
      <c r="CFE28"/>
      <c r="CFF28"/>
      <c r="CFG28"/>
      <c r="CFH28"/>
      <c r="CFI28"/>
      <c r="CFJ28"/>
      <c r="CFK28"/>
      <c r="CFL28"/>
      <c r="CFM28"/>
      <c r="CFN28"/>
      <c r="CFO28"/>
      <c r="CFP28"/>
      <c r="CFQ28"/>
      <c r="CFR28"/>
      <c r="CFS28"/>
      <c r="CFT28"/>
      <c r="CFU28"/>
      <c r="CFV28"/>
      <c r="CFW28"/>
      <c r="CFX28"/>
      <c r="CFY28"/>
      <c r="CFZ28"/>
      <c r="CGA28"/>
      <c r="CGB28"/>
      <c r="CGC28"/>
      <c r="CGD28"/>
      <c r="CGE28"/>
      <c r="CGF28"/>
      <c r="CGG28"/>
      <c r="CGH28"/>
      <c r="CGI28"/>
      <c r="CGJ28"/>
      <c r="CGK28"/>
      <c r="CGL28"/>
      <c r="CGM28"/>
      <c r="CGN28"/>
      <c r="CGO28"/>
      <c r="CGP28"/>
      <c r="CGQ28"/>
      <c r="CGR28"/>
      <c r="CGS28"/>
      <c r="CGT28"/>
      <c r="CGU28"/>
      <c r="CGV28"/>
      <c r="CGW28"/>
      <c r="CGX28"/>
      <c r="CGY28"/>
      <c r="CGZ28"/>
      <c r="CHA28"/>
      <c r="CHB28"/>
      <c r="CHC28"/>
      <c r="CHD28"/>
      <c r="CHE28"/>
      <c r="CHF28"/>
      <c r="CHG28"/>
      <c r="CHH28"/>
      <c r="CHI28"/>
      <c r="CHJ28"/>
      <c r="CHK28"/>
      <c r="CHL28"/>
      <c r="CHM28"/>
      <c r="CHN28"/>
      <c r="CHO28"/>
      <c r="CHP28"/>
      <c r="CHQ28"/>
      <c r="CHR28"/>
      <c r="CHS28"/>
      <c r="CHT28"/>
      <c r="CHU28"/>
      <c r="CHV28"/>
      <c r="CHW28"/>
      <c r="CHX28"/>
      <c r="CHY28"/>
      <c r="CHZ28"/>
      <c r="CIA28"/>
      <c r="CIB28"/>
    </row>
    <row r="29" spans="1:2264" ht="12.75" x14ac:dyDescent="0.2">
      <c r="A29" s="154">
        <f>INDEX('Raw Data'!$H$4:$H$53,MATCH('4.User ratings in week 4'!B29,'Raw Data'!$G$4:$G$53,0))</f>
        <v>2.864902840988059</v>
      </c>
      <c r="B29" s="125">
        <v>39</v>
      </c>
      <c r="C29" s="125" t="s">
        <v>13</v>
      </c>
      <c r="D29" s="121"/>
      <c r="E29" s="22" t="s">
        <v>79</v>
      </c>
      <c r="F29" s="22">
        <v>50</v>
      </c>
      <c r="G29" s="28">
        <v>13</v>
      </c>
      <c r="H29" s="28"/>
      <c r="I29" s="47" t="s">
        <v>83</v>
      </c>
      <c r="J29" s="22">
        <v>1</v>
      </c>
      <c r="K29" s="22">
        <v>2</v>
      </c>
      <c r="L29" s="22">
        <v>4</v>
      </c>
      <c r="M29" s="22">
        <v>5</v>
      </c>
      <c r="N29" s="22" t="s">
        <v>13</v>
      </c>
      <c r="O29" s="176"/>
      <c r="X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c r="AVF29"/>
      <c r="AVG29"/>
      <c r="AVH29"/>
      <c r="AVI29"/>
      <c r="AVJ29"/>
      <c r="AVK29"/>
      <c r="AVL29"/>
      <c r="AVM29"/>
      <c r="AVN29"/>
      <c r="AVO29"/>
      <c r="AVP29"/>
      <c r="AVQ29"/>
      <c r="AVR29"/>
      <c r="AVS29"/>
      <c r="AVT29"/>
      <c r="AVU29"/>
      <c r="AVV29"/>
      <c r="AVW29"/>
      <c r="AVX29"/>
      <c r="AVY29"/>
      <c r="AVZ29"/>
      <c r="AWA29"/>
      <c r="AWB29"/>
      <c r="AWC29"/>
      <c r="AWD29"/>
      <c r="AWE29"/>
      <c r="AWF29"/>
      <c r="AWG29"/>
      <c r="AWH29"/>
      <c r="AWI29"/>
      <c r="AWJ29"/>
      <c r="AWK29"/>
      <c r="AWL29"/>
      <c r="AWM29"/>
      <c r="AWN29"/>
      <c r="AWO29"/>
      <c r="AWP29"/>
      <c r="AWQ29"/>
      <c r="AWR29"/>
      <c r="AWS29"/>
      <c r="AWT29"/>
      <c r="AWU29"/>
      <c r="AWV29"/>
      <c r="AWW29"/>
      <c r="AWX29"/>
      <c r="AWY29"/>
      <c r="AWZ29"/>
      <c r="AXA29"/>
      <c r="AXB29"/>
      <c r="AXC29"/>
      <c r="AXD29"/>
      <c r="AXE29"/>
      <c r="AXF29"/>
      <c r="AXG29"/>
      <c r="AXH29"/>
      <c r="AXI29"/>
      <c r="AXJ29"/>
      <c r="AXK29"/>
      <c r="AXL29"/>
      <c r="AXM29"/>
      <c r="AXN29"/>
      <c r="AXO29"/>
      <c r="AXP29"/>
      <c r="AXQ29"/>
      <c r="AXR29"/>
      <c r="AXS29"/>
      <c r="AXT29"/>
      <c r="AXU29"/>
      <c r="AXV29"/>
      <c r="AXW29"/>
      <c r="AXX29"/>
      <c r="AXY29"/>
      <c r="AXZ29"/>
      <c r="AYA29"/>
      <c r="AYB29"/>
      <c r="AYC29"/>
      <c r="AYD29"/>
      <c r="AYE29"/>
      <c r="AYF29"/>
      <c r="AYG29"/>
      <c r="AYH29"/>
      <c r="AYI29"/>
      <c r="AYJ29"/>
      <c r="AYK29"/>
      <c r="AYL29"/>
      <c r="AYM29"/>
      <c r="AYN29"/>
      <c r="AYO29"/>
      <c r="AYP29"/>
      <c r="AYQ29"/>
      <c r="AYR29"/>
      <c r="AYS29"/>
      <c r="AYT29"/>
      <c r="AYU29"/>
      <c r="AYV29"/>
      <c r="AYW29"/>
      <c r="AYX29"/>
      <c r="AYY29"/>
      <c r="AYZ29"/>
      <c r="AZA29"/>
      <c r="AZB29"/>
      <c r="AZC29"/>
      <c r="AZD29"/>
      <c r="AZE29"/>
      <c r="AZF29"/>
      <c r="AZG29"/>
      <c r="AZH29"/>
      <c r="AZI29"/>
      <c r="AZJ29"/>
      <c r="AZK29"/>
      <c r="AZL29"/>
      <c r="AZM29"/>
      <c r="AZN29"/>
      <c r="AZO29"/>
      <c r="AZP29"/>
      <c r="AZQ29"/>
      <c r="AZR29"/>
      <c r="AZS29"/>
      <c r="AZT29"/>
      <c r="AZU29"/>
      <c r="AZV29"/>
      <c r="AZW29"/>
      <c r="AZX29"/>
      <c r="AZY29"/>
      <c r="AZZ29"/>
      <c r="BAA29"/>
      <c r="BAB29"/>
      <c r="BAC29"/>
      <c r="BAD29"/>
      <c r="BAE29"/>
      <c r="BAF29"/>
      <c r="BAG29"/>
      <c r="BAH29"/>
      <c r="BAI29"/>
      <c r="BAJ29"/>
      <c r="BAK29"/>
      <c r="BAL29"/>
      <c r="BAM29"/>
      <c r="BAN29"/>
      <c r="BAO29"/>
      <c r="BAP29"/>
      <c r="BAQ29"/>
      <c r="BAR29"/>
      <c r="BAS29"/>
      <c r="BAT29"/>
      <c r="BAU29"/>
      <c r="BAV29"/>
      <c r="BAW29"/>
      <c r="BAX29"/>
      <c r="BAY29"/>
      <c r="BAZ29"/>
      <c r="BBA29"/>
      <c r="BBB29"/>
      <c r="BBC29"/>
      <c r="BBD29"/>
      <c r="BBE29"/>
      <c r="BBF29"/>
      <c r="BBG29"/>
      <c r="BBH29"/>
      <c r="BBI29"/>
      <c r="BBJ29"/>
      <c r="BBK29"/>
      <c r="BBL29"/>
      <c r="BBM29"/>
      <c r="BBN29"/>
      <c r="BBO29"/>
      <c r="BBP29"/>
      <c r="BBQ29"/>
      <c r="BBR29"/>
      <c r="BBS29"/>
      <c r="BBT29"/>
      <c r="BBU29"/>
      <c r="BBV29"/>
      <c r="BBW29"/>
      <c r="BBX29"/>
      <c r="BBY29"/>
      <c r="BBZ29"/>
      <c r="BCA29"/>
      <c r="BCB29"/>
      <c r="BCC29"/>
      <c r="BCD29"/>
      <c r="BCE29"/>
      <c r="BCF29"/>
      <c r="BCG29"/>
      <c r="BCH29"/>
      <c r="BCI29"/>
      <c r="BCJ29"/>
      <c r="BCK29"/>
      <c r="BCL29"/>
      <c r="BCM29"/>
      <c r="BCN29"/>
      <c r="BCO29"/>
      <c r="BCP29"/>
      <c r="BCQ29"/>
      <c r="BCR29"/>
      <c r="BCS29"/>
      <c r="BCT29"/>
      <c r="BCU29"/>
      <c r="BCV29"/>
      <c r="BCW29"/>
      <c r="BCX29"/>
      <c r="BCY29"/>
      <c r="BCZ29"/>
      <c r="BDA29"/>
      <c r="BDB29"/>
      <c r="BDC29"/>
      <c r="BDD29"/>
      <c r="BDE29"/>
      <c r="BDF29"/>
      <c r="BDG29"/>
      <c r="BDH29"/>
      <c r="BDI29"/>
      <c r="BDJ29"/>
      <c r="BDK29"/>
      <c r="BDL29"/>
      <c r="BDM29"/>
      <c r="BDN29"/>
      <c r="BDO29"/>
      <c r="BDP29"/>
      <c r="BDQ29"/>
      <c r="BDR29"/>
      <c r="BDS29"/>
      <c r="BDT29"/>
      <c r="BDU29"/>
      <c r="BDV29"/>
      <c r="BDW29"/>
      <c r="BDX29"/>
      <c r="BDY29"/>
      <c r="BDZ29"/>
      <c r="BEA29"/>
      <c r="BEB29"/>
      <c r="BEC29"/>
      <c r="BED29"/>
      <c r="BEE29"/>
      <c r="BEF29"/>
      <c r="BEG29"/>
      <c r="BEH29"/>
      <c r="BEI29"/>
      <c r="BEJ29"/>
      <c r="BEK29"/>
      <c r="BEL29"/>
      <c r="BEM29"/>
      <c r="BEN29"/>
      <c r="BEO29"/>
      <c r="BEP29"/>
      <c r="BEQ29"/>
      <c r="BER29"/>
      <c r="BES29"/>
      <c r="BET29"/>
      <c r="BEU29"/>
      <c r="BEV29"/>
      <c r="BEW29"/>
      <c r="BEX29"/>
      <c r="BEY29"/>
      <c r="BEZ29"/>
      <c r="BFA29"/>
      <c r="BFB29"/>
      <c r="BFC29"/>
      <c r="BFD29"/>
      <c r="BFE29"/>
      <c r="BFF29"/>
      <c r="BFG29"/>
      <c r="BFH29"/>
      <c r="BFI29"/>
      <c r="BFJ29"/>
      <c r="BFK29"/>
      <c r="BFL29"/>
      <c r="BFM29"/>
      <c r="BFN29"/>
      <c r="BFO29"/>
      <c r="BFP29"/>
      <c r="BFQ29"/>
      <c r="BFR29"/>
      <c r="BFS29"/>
      <c r="BFT29"/>
      <c r="BFU29"/>
      <c r="BFV29"/>
      <c r="BFW29"/>
      <c r="BFX29"/>
      <c r="BFY29"/>
      <c r="BFZ29"/>
      <c r="BGA29"/>
      <c r="BGB29"/>
      <c r="BGC29"/>
      <c r="BGD29"/>
      <c r="BGE29"/>
      <c r="BGF29"/>
      <c r="BGG29"/>
      <c r="BGH29"/>
      <c r="BGI29"/>
      <c r="BGJ29"/>
      <c r="BGK29"/>
      <c r="BGL29"/>
      <c r="BGM29"/>
      <c r="BGN29"/>
      <c r="BGO29"/>
      <c r="BGP29"/>
      <c r="BGQ29"/>
      <c r="BGR29"/>
      <c r="BGS29"/>
      <c r="BGT29"/>
      <c r="BGU29"/>
      <c r="BGV29"/>
      <c r="BGW29"/>
      <c r="BGX29"/>
      <c r="BGY29"/>
      <c r="BGZ29"/>
      <c r="BHA29"/>
      <c r="BHB29"/>
      <c r="BHC29"/>
      <c r="BHD29"/>
      <c r="BHE29"/>
      <c r="BHF29"/>
      <c r="BHG29"/>
      <c r="BHH29"/>
      <c r="BHI29"/>
      <c r="BHJ29"/>
      <c r="BHK29"/>
      <c r="BHL29"/>
      <c r="BHM29"/>
      <c r="BHN29"/>
      <c r="BHO29"/>
      <c r="BHP29"/>
      <c r="BHQ29"/>
      <c r="BHR29"/>
      <c r="BHS29"/>
      <c r="BHT29"/>
      <c r="BHU29"/>
      <c r="BHV29"/>
      <c r="BHW29"/>
      <c r="BHX29"/>
      <c r="BHY29"/>
      <c r="BHZ29"/>
      <c r="BIA29"/>
      <c r="BIB29"/>
      <c r="BIC29"/>
      <c r="BID29"/>
      <c r="BIE29"/>
      <c r="BIF29"/>
      <c r="BIG29"/>
      <c r="BIH29"/>
      <c r="BII29"/>
      <c r="BIJ29"/>
      <c r="BIK29"/>
      <c r="BIL29"/>
      <c r="BIM29"/>
      <c r="BIN29"/>
      <c r="BIO29"/>
      <c r="BIP29"/>
      <c r="BIQ29"/>
      <c r="BIR29"/>
      <c r="BIS29"/>
      <c r="BIT29"/>
      <c r="BIU29"/>
      <c r="BIV29"/>
      <c r="BIW29"/>
      <c r="BIX29"/>
      <c r="BIY29"/>
      <c r="BIZ29"/>
      <c r="BJA29"/>
      <c r="BJB29"/>
      <c r="BJC29"/>
      <c r="BJD29"/>
      <c r="BJE29"/>
      <c r="BJF29"/>
      <c r="BJG29"/>
      <c r="BJH29"/>
      <c r="BJI29"/>
      <c r="BJJ29"/>
      <c r="BJK29"/>
      <c r="BJL29"/>
      <c r="BJM29"/>
      <c r="BJN29"/>
      <c r="BJO29"/>
      <c r="BJP29"/>
      <c r="BJQ29"/>
      <c r="BJR29"/>
      <c r="BJS29"/>
      <c r="BJT29"/>
      <c r="BJU29"/>
      <c r="BJV29"/>
      <c r="BJW29"/>
      <c r="BJX29"/>
      <c r="BJY29"/>
      <c r="BJZ29"/>
      <c r="BKA29"/>
      <c r="BKB29"/>
      <c r="BKC29"/>
      <c r="BKD29"/>
      <c r="BKE29"/>
      <c r="BKF29"/>
      <c r="BKG29"/>
      <c r="BKH29"/>
      <c r="BKI29"/>
      <c r="BKJ29"/>
      <c r="BKK29"/>
      <c r="BKL29"/>
      <c r="BKM29"/>
      <c r="BKN29"/>
      <c r="BKO29"/>
      <c r="BKP29"/>
      <c r="BKQ29"/>
      <c r="BKR29"/>
      <c r="BKS29"/>
      <c r="BKT29"/>
      <c r="BKU29"/>
      <c r="BKV29"/>
      <c r="BKW29"/>
      <c r="BKX29"/>
      <c r="BKY29"/>
      <c r="BKZ29"/>
      <c r="BLA29"/>
      <c r="BLB29"/>
      <c r="BLC29"/>
      <c r="BLD29"/>
      <c r="BLE29"/>
      <c r="BLF29"/>
      <c r="BLG29"/>
      <c r="BLH29"/>
      <c r="BLI29"/>
      <c r="BLJ29"/>
      <c r="BLK29"/>
      <c r="BLL29"/>
      <c r="BLM29"/>
      <c r="BLN29"/>
      <c r="BLO29"/>
      <c r="BLP29"/>
      <c r="BLQ29"/>
      <c r="BLR29"/>
      <c r="BLS29"/>
      <c r="BLT29"/>
      <c r="BLU29"/>
      <c r="BLV29"/>
      <c r="BLW29"/>
      <c r="BLX29"/>
      <c r="BLY29"/>
      <c r="BLZ29"/>
      <c r="BMA29"/>
      <c r="BMB29"/>
      <c r="BMC29"/>
      <c r="BMD29"/>
      <c r="BME29"/>
      <c r="BMF29"/>
      <c r="BMG29"/>
      <c r="BMH29"/>
      <c r="BMI29"/>
      <c r="BMJ29"/>
      <c r="BMK29"/>
      <c r="BML29"/>
      <c r="BMM29"/>
      <c r="BMN29"/>
      <c r="BMO29"/>
      <c r="BMP29"/>
      <c r="BMQ29"/>
      <c r="BMR29"/>
      <c r="BMS29"/>
      <c r="BMT29"/>
      <c r="BMU29"/>
      <c r="BMV29"/>
      <c r="BMW29"/>
      <c r="BMX29"/>
      <c r="BMY29"/>
      <c r="BMZ29"/>
      <c r="BNA29"/>
      <c r="BNB29"/>
      <c r="BNC29"/>
      <c r="BND29"/>
      <c r="BNE29"/>
      <c r="BNF29"/>
      <c r="BNG29"/>
      <c r="BNH29"/>
      <c r="BNI29"/>
      <c r="BNJ29"/>
      <c r="BNK29"/>
      <c r="BNL29"/>
      <c r="BNM29"/>
      <c r="BNN29"/>
      <c r="BNO29"/>
      <c r="BNP29"/>
      <c r="BNQ29"/>
      <c r="BNR29"/>
      <c r="BNS29"/>
      <c r="BNT29"/>
      <c r="BNU29"/>
      <c r="BNV29"/>
      <c r="BNW29"/>
      <c r="BNX29"/>
      <c r="BNY29"/>
      <c r="BNZ29"/>
      <c r="BOA29"/>
      <c r="BOB29"/>
      <c r="BOC29"/>
      <c r="BOD29"/>
      <c r="BOE29"/>
      <c r="BOF29"/>
      <c r="BOG29"/>
      <c r="BOH29"/>
      <c r="BOI29"/>
      <c r="BOJ29"/>
      <c r="BOK29"/>
      <c r="BOL29"/>
      <c r="BOM29"/>
      <c r="BON29"/>
      <c r="BOO29"/>
      <c r="BOP29"/>
      <c r="BOQ29"/>
      <c r="BOR29"/>
      <c r="BOS29"/>
      <c r="BOT29"/>
      <c r="BOU29"/>
      <c r="BOV29"/>
      <c r="BOW29"/>
      <c r="BOX29"/>
      <c r="BOY29"/>
      <c r="BOZ29"/>
      <c r="BPA29"/>
      <c r="BPB29"/>
      <c r="BPC29"/>
      <c r="BPD29"/>
      <c r="BPE29"/>
      <c r="BPF29"/>
      <c r="BPG29"/>
      <c r="BPH29"/>
      <c r="BPI29"/>
      <c r="BPJ29"/>
      <c r="BPK29"/>
      <c r="BPL29"/>
      <c r="BPM29"/>
      <c r="BPN29"/>
      <c r="BPO29"/>
      <c r="BPP29"/>
      <c r="BPQ29"/>
      <c r="BPR29"/>
      <c r="BPS29"/>
      <c r="BPT29"/>
      <c r="BPU29"/>
      <c r="BPV29"/>
      <c r="BPW29"/>
      <c r="BPX29"/>
      <c r="BPY29"/>
      <c r="BPZ29"/>
      <c r="BQA29"/>
      <c r="BQB29"/>
      <c r="BQC29"/>
      <c r="BQD29"/>
      <c r="BQE29"/>
      <c r="BQF29"/>
      <c r="BQG29"/>
      <c r="BQH29"/>
      <c r="BQI29"/>
      <c r="BQJ29"/>
      <c r="BQK29"/>
      <c r="BQL29"/>
      <c r="BQM29"/>
      <c r="BQN29"/>
      <c r="BQO29"/>
      <c r="BQP29"/>
      <c r="BQQ29"/>
      <c r="BQR29"/>
      <c r="BQS29"/>
      <c r="BQT29"/>
      <c r="BQU29"/>
      <c r="BQV29"/>
      <c r="BQW29"/>
      <c r="BQX29"/>
      <c r="BQY29"/>
      <c r="BQZ29"/>
      <c r="BRA29"/>
      <c r="BRB29"/>
      <c r="BRC29"/>
      <c r="BRD29"/>
      <c r="BRE29"/>
      <c r="BRF29"/>
      <c r="BRG29"/>
      <c r="BRH29"/>
      <c r="BRI29"/>
      <c r="BRJ29"/>
      <c r="BRK29"/>
      <c r="BRL29"/>
      <c r="BRM29"/>
      <c r="BRN29"/>
      <c r="BRO29"/>
      <c r="BRP29"/>
      <c r="BRQ29"/>
      <c r="BRR29"/>
      <c r="BRS29"/>
      <c r="BRT29"/>
      <c r="BRU29"/>
      <c r="BRV29"/>
      <c r="BRW29"/>
      <c r="BRX29"/>
      <c r="BRY29"/>
      <c r="BRZ29"/>
      <c r="BSA29"/>
      <c r="BSB29"/>
      <c r="BSC29"/>
      <c r="BSD29"/>
      <c r="BSE29"/>
      <c r="BSF29"/>
      <c r="BSG29"/>
      <c r="BSH29"/>
      <c r="BSI29"/>
      <c r="BSJ29"/>
      <c r="BSK29"/>
      <c r="BSL29"/>
      <c r="BSM29"/>
      <c r="BSN29"/>
      <c r="BSO29"/>
      <c r="BSP29"/>
      <c r="BSQ29"/>
      <c r="BSR29"/>
      <c r="BSS29"/>
      <c r="BST29"/>
      <c r="BSU29"/>
      <c r="BSV29"/>
      <c r="BSW29"/>
      <c r="BSX29"/>
      <c r="BSY29"/>
      <c r="BSZ29"/>
      <c r="BTA29"/>
      <c r="BTB29"/>
      <c r="BTC29"/>
      <c r="BTD29"/>
      <c r="BTE29"/>
      <c r="BTF29"/>
      <c r="BTG29"/>
      <c r="BTH29"/>
      <c r="BTI29"/>
      <c r="BTJ29"/>
      <c r="BTK29"/>
      <c r="BTL29"/>
      <c r="BTM29"/>
      <c r="BTN29"/>
      <c r="BTO29"/>
      <c r="BTP29"/>
      <c r="BTQ29"/>
      <c r="BTR29"/>
      <c r="BTS29"/>
      <c r="BTT29"/>
      <c r="BTU29"/>
      <c r="BTV29"/>
      <c r="BTW29"/>
      <c r="BTX29"/>
      <c r="BTY29"/>
      <c r="BTZ29"/>
      <c r="BUA29"/>
      <c r="BUB29"/>
      <c r="BUC29"/>
      <c r="BUD29"/>
      <c r="BUE29"/>
      <c r="BUF29"/>
      <c r="BUG29"/>
      <c r="BUH29"/>
      <c r="BUI29"/>
      <c r="BUJ29"/>
      <c r="BUK29"/>
      <c r="BUL29"/>
      <c r="BUM29"/>
      <c r="BUN29"/>
      <c r="BUO29"/>
      <c r="BUP29"/>
      <c r="BUQ29"/>
      <c r="BUR29"/>
      <c r="BUS29"/>
      <c r="BUT29"/>
      <c r="BUU29"/>
      <c r="BUV29"/>
      <c r="BUW29"/>
      <c r="BUX29"/>
      <c r="BUY29"/>
      <c r="BUZ29"/>
      <c r="BVA29"/>
      <c r="BVB29"/>
      <c r="BVC29"/>
      <c r="BVD29"/>
      <c r="BVE29"/>
      <c r="BVF29"/>
      <c r="BVG29"/>
      <c r="BVH29"/>
      <c r="BVI29"/>
      <c r="BVJ29"/>
      <c r="BVK29"/>
      <c r="BVL29"/>
      <c r="BVM29"/>
      <c r="BVN29"/>
      <c r="BVO29"/>
      <c r="BVP29"/>
      <c r="BVQ29"/>
      <c r="BVR29"/>
      <c r="BVS29"/>
      <c r="BVT29"/>
      <c r="BVU29"/>
      <c r="BVV29"/>
      <c r="BVW29"/>
      <c r="BVX29"/>
      <c r="BVY29"/>
      <c r="BVZ29"/>
      <c r="BWA29"/>
      <c r="BWB29"/>
      <c r="BWC29"/>
      <c r="BWD29"/>
      <c r="BWE29"/>
      <c r="BWF29"/>
      <c r="BWG29"/>
      <c r="BWH29"/>
      <c r="BWI29"/>
      <c r="BWJ29"/>
      <c r="BWK29"/>
      <c r="BWL29"/>
      <c r="BWM29"/>
      <c r="BWN29"/>
      <c r="BWO29"/>
      <c r="BWP29"/>
      <c r="BWQ29"/>
      <c r="BWR29"/>
      <c r="BWS29"/>
      <c r="BWT29"/>
      <c r="BWU29"/>
      <c r="BWV29"/>
      <c r="BWW29"/>
      <c r="BWX29"/>
      <c r="BWY29"/>
      <c r="BWZ29"/>
      <c r="BXA29"/>
      <c r="BXB29"/>
      <c r="BXC29"/>
      <c r="BXD29"/>
      <c r="BXE29"/>
      <c r="BXF29"/>
      <c r="BXG29"/>
      <c r="BXH29"/>
      <c r="BXI29"/>
      <c r="BXJ29"/>
      <c r="BXK29"/>
      <c r="BXL29"/>
      <c r="BXM29"/>
      <c r="BXN29"/>
      <c r="BXO29"/>
      <c r="BXP29"/>
      <c r="BXQ29"/>
      <c r="BXR29"/>
      <c r="BXS29"/>
      <c r="BXT29"/>
      <c r="BXU29"/>
      <c r="BXV29"/>
      <c r="BXW29"/>
      <c r="BXX29"/>
      <c r="BXY29"/>
      <c r="BXZ29"/>
      <c r="BYA29"/>
      <c r="BYB29"/>
      <c r="BYC29"/>
      <c r="BYD29"/>
      <c r="BYE29"/>
      <c r="BYF29"/>
      <c r="BYG29"/>
      <c r="BYH29"/>
      <c r="BYI29"/>
      <c r="BYJ29"/>
      <c r="BYK29"/>
      <c r="BYL29"/>
      <c r="BYM29"/>
      <c r="BYN29"/>
      <c r="BYO29"/>
      <c r="BYP29"/>
      <c r="BYQ29"/>
      <c r="BYR29"/>
      <c r="BYS29"/>
      <c r="BYT29"/>
      <c r="BYU29"/>
      <c r="BYV29"/>
      <c r="BYW29"/>
      <c r="BYX29"/>
      <c r="BYY29"/>
      <c r="BYZ29"/>
      <c r="BZA29"/>
      <c r="BZB29"/>
      <c r="BZC29"/>
      <c r="BZD29"/>
      <c r="BZE29"/>
      <c r="BZF29"/>
      <c r="BZG29"/>
      <c r="BZH29"/>
      <c r="BZI29"/>
      <c r="BZJ29"/>
      <c r="BZK29"/>
      <c r="BZL29"/>
      <c r="BZM29"/>
      <c r="BZN29"/>
      <c r="BZO29"/>
      <c r="BZP29"/>
      <c r="BZQ29"/>
      <c r="BZR29"/>
      <c r="BZS29"/>
      <c r="BZT29"/>
      <c r="BZU29"/>
      <c r="BZV29"/>
      <c r="BZW29"/>
      <c r="BZX29"/>
      <c r="BZY29"/>
      <c r="BZZ29"/>
      <c r="CAA29"/>
      <c r="CAB29"/>
      <c r="CAC29"/>
      <c r="CAD29"/>
      <c r="CAE29"/>
      <c r="CAF29"/>
      <c r="CAG29"/>
      <c r="CAH29"/>
      <c r="CAI29"/>
      <c r="CAJ29"/>
      <c r="CAK29"/>
      <c r="CAL29"/>
      <c r="CAM29"/>
      <c r="CAN29"/>
      <c r="CAO29"/>
      <c r="CAP29"/>
      <c r="CAQ29"/>
      <c r="CAR29"/>
      <c r="CAS29"/>
      <c r="CAT29"/>
      <c r="CAU29"/>
      <c r="CAV29"/>
      <c r="CAW29"/>
      <c r="CAX29"/>
      <c r="CAY29"/>
      <c r="CAZ29"/>
      <c r="CBA29"/>
      <c r="CBB29"/>
      <c r="CBC29"/>
      <c r="CBD29"/>
      <c r="CBE29"/>
      <c r="CBF29"/>
      <c r="CBG29"/>
      <c r="CBH29"/>
      <c r="CBI29"/>
      <c r="CBJ29"/>
      <c r="CBK29"/>
      <c r="CBL29"/>
      <c r="CBM29"/>
      <c r="CBN29"/>
      <c r="CBO29"/>
      <c r="CBP29"/>
      <c r="CBQ29"/>
      <c r="CBR29"/>
      <c r="CBS29"/>
      <c r="CBT29"/>
      <c r="CBU29"/>
      <c r="CBV29"/>
      <c r="CBW29"/>
      <c r="CBX29"/>
      <c r="CBY29"/>
      <c r="CBZ29"/>
      <c r="CCA29"/>
      <c r="CCB29"/>
      <c r="CCC29"/>
      <c r="CCD29"/>
      <c r="CCE29"/>
      <c r="CCF29"/>
      <c r="CCG29"/>
      <c r="CCH29"/>
      <c r="CCI29"/>
      <c r="CCJ29"/>
      <c r="CCK29"/>
      <c r="CCL29"/>
      <c r="CCM29"/>
      <c r="CCN29"/>
      <c r="CCO29"/>
      <c r="CCP29"/>
      <c r="CCQ29"/>
      <c r="CCR29"/>
      <c r="CCS29"/>
      <c r="CCT29"/>
      <c r="CCU29"/>
      <c r="CCV29"/>
      <c r="CCW29"/>
      <c r="CCX29"/>
      <c r="CCY29"/>
      <c r="CCZ29"/>
      <c r="CDA29"/>
      <c r="CDB29"/>
      <c r="CDC29"/>
      <c r="CDD29"/>
      <c r="CDE29"/>
      <c r="CDF29"/>
      <c r="CDG29"/>
      <c r="CDH29"/>
      <c r="CDI29"/>
      <c r="CDJ29"/>
      <c r="CDK29"/>
      <c r="CDL29"/>
      <c r="CDM29"/>
      <c r="CDN29"/>
      <c r="CDO29"/>
      <c r="CDP29"/>
      <c r="CDQ29"/>
      <c r="CDR29"/>
      <c r="CDS29"/>
      <c r="CDT29"/>
      <c r="CDU29"/>
      <c r="CDV29"/>
      <c r="CDW29"/>
      <c r="CDX29"/>
      <c r="CDY29"/>
      <c r="CDZ29"/>
      <c r="CEA29"/>
      <c r="CEB29"/>
      <c r="CEC29"/>
      <c r="CED29"/>
      <c r="CEE29"/>
      <c r="CEF29"/>
      <c r="CEG29"/>
      <c r="CEH29"/>
      <c r="CEI29"/>
      <c r="CEJ29"/>
      <c r="CEK29"/>
      <c r="CEL29"/>
      <c r="CEM29"/>
      <c r="CEN29"/>
      <c r="CEO29"/>
      <c r="CEP29"/>
      <c r="CEQ29"/>
      <c r="CER29"/>
      <c r="CES29"/>
      <c r="CET29"/>
      <c r="CEU29"/>
      <c r="CEV29"/>
      <c r="CEW29"/>
      <c r="CEX29"/>
      <c r="CEY29"/>
      <c r="CEZ29"/>
      <c r="CFA29"/>
      <c r="CFB29"/>
      <c r="CFC29"/>
      <c r="CFD29"/>
      <c r="CFE29"/>
      <c r="CFF29"/>
      <c r="CFG29"/>
      <c r="CFH29"/>
      <c r="CFI29"/>
      <c r="CFJ29"/>
      <c r="CFK29"/>
      <c r="CFL29"/>
      <c r="CFM29"/>
      <c r="CFN29"/>
      <c r="CFO29"/>
      <c r="CFP29"/>
      <c r="CFQ29"/>
      <c r="CFR29"/>
      <c r="CFS29"/>
      <c r="CFT29"/>
      <c r="CFU29"/>
      <c r="CFV29"/>
      <c r="CFW29"/>
      <c r="CFX29"/>
      <c r="CFY29"/>
      <c r="CFZ29"/>
      <c r="CGA29"/>
      <c r="CGB29"/>
      <c r="CGC29"/>
      <c r="CGD29"/>
      <c r="CGE29"/>
      <c r="CGF29"/>
      <c r="CGG29"/>
      <c r="CGH29"/>
      <c r="CGI29"/>
      <c r="CGJ29"/>
      <c r="CGK29"/>
      <c r="CGL29"/>
      <c r="CGM29"/>
      <c r="CGN29"/>
      <c r="CGO29"/>
      <c r="CGP29"/>
      <c r="CGQ29"/>
      <c r="CGR29"/>
      <c r="CGS29"/>
      <c r="CGT29"/>
      <c r="CGU29"/>
      <c r="CGV29"/>
      <c r="CGW29"/>
      <c r="CGX29"/>
      <c r="CGY29"/>
      <c r="CGZ29"/>
      <c r="CHA29"/>
      <c r="CHB29"/>
      <c r="CHC29"/>
      <c r="CHD29"/>
      <c r="CHE29"/>
      <c r="CHF29"/>
      <c r="CHG29"/>
      <c r="CHH29"/>
      <c r="CHI29"/>
      <c r="CHJ29"/>
      <c r="CHK29"/>
      <c r="CHL29"/>
      <c r="CHM29"/>
      <c r="CHN29"/>
      <c r="CHO29"/>
      <c r="CHP29"/>
      <c r="CHQ29"/>
      <c r="CHR29"/>
      <c r="CHS29"/>
      <c r="CHT29"/>
      <c r="CHU29"/>
      <c r="CHV29"/>
      <c r="CHW29"/>
      <c r="CHX29"/>
      <c r="CHY29"/>
      <c r="CHZ29"/>
      <c r="CIA29"/>
      <c r="CIB29"/>
    </row>
    <row r="30" spans="1:2264" ht="12.75" x14ac:dyDescent="0.2">
      <c r="A30" s="154">
        <f>INDEX('Raw Data'!$H$4:$H$53,MATCH('4.User ratings in week 4'!B30,'Raw Data'!$G$4:$G$53,0))</f>
        <v>4.0422015037975552</v>
      </c>
      <c r="B30" s="125">
        <v>47</v>
      </c>
      <c r="C30" s="125" t="s">
        <v>13</v>
      </c>
      <c r="D30" s="121"/>
      <c r="E30" s="22"/>
      <c r="F30" s="22">
        <v>41</v>
      </c>
      <c r="G30" s="28">
        <v>13</v>
      </c>
      <c r="H30" s="28"/>
      <c r="I30" s="155">
        <v>32</v>
      </c>
      <c r="J30" s="177">
        <v>1.6E-2</v>
      </c>
      <c r="K30" s="177">
        <v>8.7999999999999995E-2</v>
      </c>
      <c r="L30" s="177">
        <v>8.0000000000000002E-3</v>
      </c>
      <c r="M30" s="177">
        <v>2.4E-2</v>
      </c>
      <c r="N30" s="173">
        <v>0.86399999999999999</v>
      </c>
      <c r="O30" s="174"/>
      <c r="P30" s="164"/>
      <c r="X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c r="ANM30"/>
      <c r="ANN30"/>
      <c r="ANO30"/>
      <c r="ANP30"/>
      <c r="ANQ30"/>
      <c r="ANR30"/>
      <c r="ANS30"/>
      <c r="ANT30"/>
      <c r="ANU30"/>
      <c r="ANV30"/>
      <c r="ANW30"/>
      <c r="ANX30"/>
      <c r="ANY30"/>
      <c r="ANZ30"/>
      <c r="AOA30"/>
      <c r="AOB30"/>
      <c r="AOC30"/>
      <c r="AOD30"/>
      <c r="AOE30"/>
      <c r="AOF30"/>
      <c r="AOG30"/>
      <c r="AOH30"/>
      <c r="AOI30"/>
      <c r="AOJ30"/>
      <c r="AOK30"/>
      <c r="AOL30"/>
      <c r="AOM30"/>
      <c r="AON30"/>
      <c r="AOO30"/>
      <c r="AOP30"/>
      <c r="AOQ30"/>
      <c r="AOR30"/>
      <c r="AOS30"/>
      <c r="AOT30"/>
      <c r="AOU30"/>
      <c r="AOV30"/>
      <c r="AOW30"/>
      <c r="AOX30"/>
      <c r="AOY30"/>
      <c r="AOZ30"/>
      <c r="APA30"/>
      <c r="APB30"/>
      <c r="APC30"/>
      <c r="APD30"/>
      <c r="APE30"/>
      <c r="APF30"/>
      <c r="APG30"/>
      <c r="APH30"/>
      <c r="API30"/>
      <c r="APJ30"/>
      <c r="APK30"/>
      <c r="APL30"/>
      <c r="APM30"/>
      <c r="APN30"/>
      <c r="APO30"/>
      <c r="APP30"/>
      <c r="APQ30"/>
      <c r="APR30"/>
      <c r="APS30"/>
      <c r="APT30"/>
      <c r="APU30"/>
      <c r="APV30"/>
      <c r="APW30"/>
      <c r="APX30"/>
      <c r="APY30"/>
      <c r="APZ30"/>
      <c r="AQA30"/>
      <c r="AQB30"/>
      <c r="AQC30"/>
      <c r="AQD30"/>
      <c r="AQE30"/>
      <c r="AQF30"/>
      <c r="AQG30"/>
      <c r="AQH30"/>
      <c r="AQI30"/>
      <c r="AQJ30"/>
      <c r="AQK30"/>
      <c r="AQL30"/>
      <c r="AQM30"/>
      <c r="AQN30"/>
      <c r="AQO30"/>
      <c r="AQP30"/>
      <c r="AQQ30"/>
      <c r="AQR30"/>
      <c r="AQS30"/>
      <c r="AQT30"/>
      <c r="AQU30"/>
      <c r="AQV30"/>
      <c r="AQW30"/>
      <c r="AQX30"/>
      <c r="AQY30"/>
      <c r="AQZ30"/>
      <c r="ARA30"/>
      <c r="ARB30"/>
      <c r="ARC30"/>
      <c r="ARD30"/>
      <c r="ARE30"/>
      <c r="ARF30"/>
      <c r="ARG30"/>
      <c r="ARH30"/>
      <c r="ARI30"/>
      <c r="ARJ30"/>
      <c r="ARK30"/>
      <c r="ARL30"/>
      <c r="ARM30"/>
      <c r="ARN30"/>
      <c r="ARO30"/>
      <c r="ARP30"/>
      <c r="ARQ30"/>
      <c r="ARR30"/>
      <c r="ARS30"/>
      <c r="ART30"/>
      <c r="ARU30"/>
      <c r="ARV30"/>
      <c r="ARW30"/>
      <c r="ARX30"/>
      <c r="ARY30"/>
      <c r="ARZ30"/>
      <c r="ASA30"/>
      <c r="ASB30"/>
      <c r="ASC30"/>
      <c r="ASD30"/>
      <c r="ASE30"/>
      <c r="ASF30"/>
      <c r="ASG30"/>
      <c r="ASH30"/>
      <c r="ASI30"/>
      <c r="ASJ30"/>
      <c r="ASK30"/>
      <c r="ASL30"/>
      <c r="ASM30"/>
      <c r="ASN30"/>
      <c r="ASO30"/>
      <c r="ASP30"/>
      <c r="ASQ30"/>
      <c r="ASR30"/>
      <c r="ASS30"/>
      <c r="AST30"/>
      <c r="ASU30"/>
      <c r="ASV30"/>
      <c r="ASW30"/>
      <c r="ASX30"/>
      <c r="ASY30"/>
      <c r="ASZ30"/>
      <c r="ATA30"/>
      <c r="ATB30"/>
      <c r="ATC30"/>
      <c r="ATD30"/>
      <c r="ATE30"/>
      <c r="ATF30"/>
      <c r="ATG30"/>
      <c r="ATH30"/>
      <c r="ATI30"/>
      <c r="ATJ30"/>
      <c r="ATK30"/>
      <c r="ATL30"/>
      <c r="ATM30"/>
      <c r="ATN30"/>
      <c r="ATO30"/>
      <c r="ATP30"/>
      <c r="ATQ30"/>
      <c r="ATR30"/>
      <c r="ATS30"/>
      <c r="ATT30"/>
      <c r="ATU30"/>
      <c r="ATV30"/>
      <c r="ATW30"/>
      <c r="ATX30"/>
      <c r="ATY30"/>
      <c r="ATZ30"/>
      <c r="AUA30"/>
      <c r="AUB30"/>
      <c r="AUC30"/>
      <c r="AUD30"/>
      <c r="AUE30"/>
      <c r="AUF30"/>
      <c r="AUG30"/>
      <c r="AUH30"/>
      <c r="AUI30"/>
      <c r="AUJ30"/>
      <c r="AUK30"/>
      <c r="AUL30"/>
      <c r="AUM30"/>
      <c r="AUN30"/>
      <c r="AUO30"/>
      <c r="AUP30"/>
      <c r="AUQ30"/>
      <c r="AUR30"/>
      <c r="AUS30"/>
      <c r="AUT30"/>
      <c r="AUU30"/>
      <c r="AUV30"/>
      <c r="AUW30"/>
      <c r="AUX30"/>
      <c r="AUY30"/>
      <c r="AUZ30"/>
      <c r="AVA30"/>
      <c r="AVB30"/>
      <c r="AVC30"/>
      <c r="AVD30"/>
      <c r="AVE30"/>
      <c r="AVF30"/>
      <c r="AVG30"/>
      <c r="AVH30"/>
      <c r="AVI30"/>
      <c r="AVJ30"/>
      <c r="AVK30"/>
      <c r="AVL30"/>
      <c r="AVM30"/>
      <c r="AVN30"/>
      <c r="AVO30"/>
      <c r="AVP30"/>
      <c r="AVQ30"/>
      <c r="AVR30"/>
      <c r="AVS30"/>
      <c r="AVT30"/>
      <c r="AVU30"/>
      <c r="AVV30"/>
      <c r="AVW30"/>
      <c r="AVX30"/>
      <c r="AVY30"/>
      <c r="AVZ30"/>
      <c r="AWA30"/>
      <c r="AWB30"/>
      <c r="AWC30"/>
      <c r="AWD30"/>
      <c r="AWE30"/>
      <c r="AWF30"/>
      <c r="AWG30"/>
      <c r="AWH30"/>
      <c r="AWI30"/>
      <c r="AWJ30"/>
      <c r="AWK30"/>
      <c r="AWL30"/>
      <c r="AWM30"/>
      <c r="AWN30"/>
      <c r="AWO30"/>
      <c r="AWP30"/>
      <c r="AWQ30"/>
      <c r="AWR30"/>
      <c r="AWS30"/>
      <c r="AWT30"/>
      <c r="AWU30"/>
      <c r="AWV30"/>
      <c r="AWW30"/>
      <c r="AWX30"/>
      <c r="AWY30"/>
      <c r="AWZ30"/>
      <c r="AXA30"/>
      <c r="AXB30"/>
      <c r="AXC30"/>
      <c r="AXD30"/>
      <c r="AXE30"/>
      <c r="AXF30"/>
      <c r="AXG30"/>
      <c r="AXH30"/>
      <c r="AXI30"/>
      <c r="AXJ30"/>
      <c r="AXK30"/>
      <c r="AXL30"/>
      <c r="AXM30"/>
      <c r="AXN30"/>
      <c r="AXO30"/>
      <c r="AXP30"/>
      <c r="AXQ30"/>
      <c r="AXR30"/>
      <c r="AXS30"/>
      <c r="AXT30"/>
      <c r="AXU30"/>
      <c r="AXV30"/>
      <c r="AXW30"/>
      <c r="AXX30"/>
      <c r="AXY30"/>
      <c r="AXZ30"/>
      <c r="AYA30"/>
      <c r="AYB30"/>
      <c r="AYC30"/>
      <c r="AYD30"/>
      <c r="AYE30"/>
      <c r="AYF30"/>
      <c r="AYG30"/>
      <c r="AYH30"/>
      <c r="AYI30"/>
      <c r="AYJ30"/>
      <c r="AYK30"/>
      <c r="AYL30"/>
      <c r="AYM30"/>
      <c r="AYN30"/>
      <c r="AYO30"/>
      <c r="AYP30"/>
      <c r="AYQ30"/>
      <c r="AYR30"/>
      <c r="AYS30"/>
      <c r="AYT30"/>
      <c r="AYU30"/>
      <c r="AYV30"/>
      <c r="AYW30"/>
      <c r="AYX30"/>
      <c r="AYY30"/>
      <c r="AYZ30"/>
      <c r="AZA30"/>
      <c r="AZB30"/>
      <c r="AZC30"/>
      <c r="AZD30"/>
      <c r="AZE30"/>
      <c r="AZF30"/>
      <c r="AZG30"/>
      <c r="AZH30"/>
      <c r="AZI30"/>
      <c r="AZJ30"/>
      <c r="AZK30"/>
      <c r="AZL30"/>
      <c r="AZM30"/>
      <c r="AZN30"/>
      <c r="AZO30"/>
      <c r="AZP30"/>
      <c r="AZQ30"/>
      <c r="AZR30"/>
      <c r="AZS30"/>
      <c r="AZT30"/>
      <c r="AZU30"/>
      <c r="AZV30"/>
      <c r="AZW30"/>
      <c r="AZX30"/>
      <c r="AZY30"/>
      <c r="AZZ30"/>
      <c r="BAA30"/>
      <c r="BAB30"/>
      <c r="BAC30"/>
      <c r="BAD30"/>
      <c r="BAE30"/>
      <c r="BAF30"/>
      <c r="BAG30"/>
      <c r="BAH30"/>
      <c r="BAI30"/>
      <c r="BAJ30"/>
      <c r="BAK30"/>
      <c r="BAL30"/>
      <c r="BAM30"/>
      <c r="BAN30"/>
      <c r="BAO30"/>
      <c r="BAP30"/>
      <c r="BAQ30"/>
      <c r="BAR30"/>
      <c r="BAS30"/>
      <c r="BAT30"/>
      <c r="BAU30"/>
      <c r="BAV30"/>
      <c r="BAW30"/>
      <c r="BAX30"/>
      <c r="BAY30"/>
      <c r="BAZ30"/>
      <c r="BBA30"/>
      <c r="BBB30"/>
      <c r="BBC30"/>
      <c r="BBD30"/>
      <c r="BBE30"/>
      <c r="BBF30"/>
      <c r="BBG30"/>
      <c r="BBH30"/>
      <c r="BBI30"/>
      <c r="BBJ30"/>
      <c r="BBK30"/>
      <c r="BBL30"/>
      <c r="BBM30"/>
      <c r="BBN30"/>
      <c r="BBO30"/>
      <c r="BBP30"/>
      <c r="BBQ30"/>
      <c r="BBR30"/>
      <c r="BBS30"/>
      <c r="BBT30"/>
      <c r="BBU30"/>
      <c r="BBV30"/>
      <c r="BBW30"/>
      <c r="BBX30"/>
      <c r="BBY30"/>
      <c r="BBZ30"/>
      <c r="BCA30"/>
      <c r="BCB30"/>
      <c r="BCC30"/>
      <c r="BCD30"/>
      <c r="BCE30"/>
      <c r="BCF30"/>
      <c r="BCG30"/>
      <c r="BCH30"/>
      <c r="BCI30"/>
      <c r="BCJ30"/>
      <c r="BCK30"/>
      <c r="BCL30"/>
      <c r="BCM30"/>
      <c r="BCN30"/>
      <c r="BCO30"/>
      <c r="BCP30"/>
      <c r="BCQ30"/>
      <c r="BCR30"/>
      <c r="BCS30"/>
      <c r="BCT30"/>
      <c r="BCU30"/>
      <c r="BCV30"/>
      <c r="BCW30"/>
      <c r="BCX30"/>
      <c r="BCY30"/>
      <c r="BCZ30"/>
      <c r="BDA30"/>
      <c r="BDB30"/>
      <c r="BDC30"/>
      <c r="BDD30"/>
      <c r="BDE30"/>
      <c r="BDF30"/>
      <c r="BDG30"/>
      <c r="BDH30"/>
      <c r="BDI30"/>
      <c r="BDJ30"/>
      <c r="BDK30"/>
      <c r="BDL30"/>
      <c r="BDM30"/>
      <c r="BDN30"/>
      <c r="BDO30"/>
      <c r="BDP30"/>
      <c r="BDQ30"/>
      <c r="BDR30"/>
      <c r="BDS30"/>
      <c r="BDT30"/>
      <c r="BDU30"/>
      <c r="BDV30"/>
      <c r="BDW30"/>
      <c r="BDX30"/>
      <c r="BDY30"/>
      <c r="BDZ30"/>
      <c r="BEA30"/>
      <c r="BEB30"/>
      <c r="BEC30"/>
      <c r="BED30"/>
      <c r="BEE30"/>
      <c r="BEF30"/>
      <c r="BEG30"/>
      <c r="BEH30"/>
      <c r="BEI30"/>
      <c r="BEJ30"/>
      <c r="BEK30"/>
      <c r="BEL30"/>
      <c r="BEM30"/>
      <c r="BEN30"/>
      <c r="BEO30"/>
      <c r="BEP30"/>
      <c r="BEQ30"/>
      <c r="BER30"/>
      <c r="BES30"/>
      <c r="BET30"/>
      <c r="BEU30"/>
      <c r="BEV30"/>
      <c r="BEW30"/>
      <c r="BEX30"/>
      <c r="BEY30"/>
      <c r="BEZ30"/>
      <c r="BFA30"/>
      <c r="BFB30"/>
      <c r="BFC30"/>
      <c r="BFD30"/>
      <c r="BFE30"/>
      <c r="BFF30"/>
      <c r="BFG30"/>
      <c r="BFH30"/>
      <c r="BFI30"/>
      <c r="BFJ30"/>
      <c r="BFK30"/>
      <c r="BFL30"/>
      <c r="BFM30"/>
      <c r="BFN30"/>
      <c r="BFO30"/>
      <c r="BFP30"/>
      <c r="BFQ30"/>
      <c r="BFR30"/>
      <c r="BFS30"/>
      <c r="BFT30"/>
      <c r="BFU30"/>
      <c r="BFV30"/>
      <c r="BFW30"/>
      <c r="BFX30"/>
      <c r="BFY30"/>
      <c r="BFZ30"/>
      <c r="BGA30"/>
      <c r="BGB30"/>
      <c r="BGC30"/>
      <c r="BGD30"/>
      <c r="BGE30"/>
      <c r="BGF30"/>
      <c r="BGG30"/>
      <c r="BGH30"/>
      <c r="BGI30"/>
      <c r="BGJ30"/>
      <c r="BGK30"/>
      <c r="BGL30"/>
      <c r="BGM30"/>
      <c r="BGN30"/>
      <c r="BGO30"/>
      <c r="BGP30"/>
      <c r="BGQ30"/>
      <c r="BGR30"/>
      <c r="BGS30"/>
      <c r="BGT30"/>
      <c r="BGU30"/>
      <c r="BGV30"/>
      <c r="BGW30"/>
      <c r="BGX30"/>
      <c r="BGY30"/>
      <c r="BGZ30"/>
      <c r="BHA30"/>
      <c r="BHB30"/>
      <c r="BHC30"/>
      <c r="BHD30"/>
      <c r="BHE30"/>
      <c r="BHF30"/>
      <c r="BHG30"/>
      <c r="BHH30"/>
      <c r="BHI30"/>
      <c r="BHJ30"/>
      <c r="BHK30"/>
      <c r="BHL30"/>
      <c r="BHM30"/>
      <c r="BHN30"/>
      <c r="BHO30"/>
      <c r="BHP30"/>
      <c r="BHQ30"/>
      <c r="BHR30"/>
      <c r="BHS30"/>
      <c r="BHT30"/>
      <c r="BHU30"/>
      <c r="BHV30"/>
      <c r="BHW30"/>
      <c r="BHX30"/>
      <c r="BHY30"/>
      <c r="BHZ30"/>
      <c r="BIA30"/>
      <c r="BIB30"/>
      <c r="BIC30"/>
      <c r="BID30"/>
      <c r="BIE30"/>
      <c r="BIF30"/>
      <c r="BIG30"/>
      <c r="BIH30"/>
      <c r="BII30"/>
      <c r="BIJ30"/>
      <c r="BIK30"/>
      <c r="BIL30"/>
      <c r="BIM30"/>
      <c r="BIN30"/>
      <c r="BIO30"/>
      <c r="BIP30"/>
      <c r="BIQ30"/>
      <c r="BIR30"/>
      <c r="BIS30"/>
      <c r="BIT30"/>
      <c r="BIU30"/>
      <c r="BIV30"/>
      <c r="BIW30"/>
      <c r="BIX30"/>
      <c r="BIY30"/>
      <c r="BIZ30"/>
      <c r="BJA30"/>
      <c r="BJB30"/>
      <c r="BJC30"/>
      <c r="BJD30"/>
      <c r="BJE30"/>
      <c r="BJF30"/>
      <c r="BJG30"/>
      <c r="BJH30"/>
      <c r="BJI30"/>
      <c r="BJJ30"/>
      <c r="BJK30"/>
      <c r="BJL30"/>
      <c r="BJM30"/>
      <c r="BJN30"/>
      <c r="BJO30"/>
      <c r="BJP30"/>
      <c r="BJQ30"/>
      <c r="BJR30"/>
      <c r="BJS30"/>
      <c r="BJT30"/>
      <c r="BJU30"/>
      <c r="BJV30"/>
      <c r="BJW30"/>
      <c r="BJX30"/>
      <c r="BJY30"/>
      <c r="BJZ30"/>
      <c r="BKA30"/>
      <c r="BKB30"/>
      <c r="BKC30"/>
      <c r="BKD30"/>
      <c r="BKE30"/>
      <c r="BKF30"/>
      <c r="BKG30"/>
      <c r="BKH30"/>
      <c r="BKI30"/>
      <c r="BKJ30"/>
      <c r="BKK30"/>
      <c r="BKL30"/>
      <c r="BKM30"/>
      <c r="BKN30"/>
      <c r="BKO30"/>
      <c r="BKP30"/>
      <c r="BKQ30"/>
      <c r="BKR30"/>
      <c r="BKS30"/>
      <c r="BKT30"/>
      <c r="BKU30"/>
      <c r="BKV30"/>
      <c r="BKW30"/>
      <c r="BKX30"/>
      <c r="BKY30"/>
      <c r="BKZ30"/>
      <c r="BLA30"/>
      <c r="BLB30"/>
      <c r="BLC30"/>
      <c r="BLD30"/>
      <c r="BLE30"/>
      <c r="BLF30"/>
      <c r="BLG30"/>
      <c r="BLH30"/>
      <c r="BLI30"/>
      <c r="BLJ30"/>
      <c r="BLK30"/>
      <c r="BLL30"/>
      <c r="BLM30"/>
      <c r="BLN30"/>
      <c r="BLO30"/>
      <c r="BLP30"/>
      <c r="BLQ30"/>
      <c r="BLR30"/>
      <c r="BLS30"/>
      <c r="BLT30"/>
      <c r="BLU30"/>
      <c r="BLV30"/>
      <c r="BLW30"/>
      <c r="BLX30"/>
      <c r="BLY30"/>
      <c r="BLZ30"/>
      <c r="BMA30"/>
      <c r="BMB30"/>
      <c r="BMC30"/>
      <c r="BMD30"/>
      <c r="BME30"/>
      <c r="BMF30"/>
      <c r="BMG30"/>
      <c r="BMH30"/>
      <c r="BMI30"/>
      <c r="BMJ30"/>
      <c r="BMK30"/>
      <c r="BML30"/>
      <c r="BMM30"/>
      <c r="BMN30"/>
      <c r="BMO30"/>
      <c r="BMP30"/>
      <c r="BMQ30"/>
      <c r="BMR30"/>
      <c r="BMS30"/>
      <c r="BMT30"/>
      <c r="BMU30"/>
      <c r="BMV30"/>
      <c r="BMW30"/>
      <c r="BMX30"/>
      <c r="BMY30"/>
      <c r="BMZ30"/>
      <c r="BNA30"/>
      <c r="BNB30"/>
      <c r="BNC30"/>
      <c r="BND30"/>
      <c r="BNE30"/>
      <c r="BNF30"/>
      <c r="BNG30"/>
      <c r="BNH30"/>
      <c r="BNI30"/>
      <c r="BNJ30"/>
      <c r="BNK30"/>
      <c r="BNL30"/>
      <c r="BNM30"/>
      <c r="BNN30"/>
      <c r="BNO30"/>
      <c r="BNP30"/>
      <c r="BNQ30"/>
      <c r="BNR30"/>
      <c r="BNS30"/>
      <c r="BNT30"/>
      <c r="BNU30"/>
      <c r="BNV30"/>
      <c r="BNW30"/>
      <c r="BNX30"/>
      <c r="BNY30"/>
      <c r="BNZ30"/>
      <c r="BOA30"/>
      <c r="BOB30"/>
      <c r="BOC30"/>
      <c r="BOD30"/>
      <c r="BOE30"/>
      <c r="BOF30"/>
      <c r="BOG30"/>
      <c r="BOH30"/>
      <c r="BOI30"/>
      <c r="BOJ30"/>
      <c r="BOK30"/>
      <c r="BOL30"/>
      <c r="BOM30"/>
      <c r="BON30"/>
      <c r="BOO30"/>
      <c r="BOP30"/>
      <c r="BOQ30"/>
      <c r="BOR30"/>
      <c r="BOS30"/>
      <c r="BOT30"/>
      <c r="BOU30"/>
      <c r="BOV30"/>
      <c r="BOW30"/>
      <c r="BOX30"/>
      <c r="BOY30"/>
      <c r="BOZ30"/>
      <c r="BPA30"/>
      <c r="BPB30"/>
      <c r="BPC30"/>
      <c r="BPD30"/>
      <c r="BPE30"/>
      <c r="BPF30"/>
      <c r="BPG30"/>
      <c r="BPH30"/>
      <c r="BPI30"/>
      <c r="BPJ30"/>
      <c r="BPK30"/>
      <c r="BPL30"/>
      <c r="BPM30"/>
      <c r="BPN30"/>
      <c r="BPO30"/>
      <c r="BPP30"/>
      <c r="BPQ30"/>
      <c r="BPR30"/>
      <c r="BPS30"/>
      <c r="BPT30"/>
      <c r="BPU30"/>
      <c r="BPV30"/>
      <c r="BPW30"/>
      <c r="BPX30"/>
      <c r="BPY30"/>
      <c r="BPZ30"/>
      <c r="BQA30"/>
      <c r="BQB30"/>
      <c r="BQC30"/>
      <c r="BQD30"/>
      <c r="BQE30"/>
      <c r="BQF30"/>
      <c r="BQG30"/>
      <c r="BQH30"/>
      <c r="BQI30"/>
      <c r="BQJ30"/>
      <c r="BQK30"/>
      <c r="BQL30"/>
      <c r="BQM30"/>
      <c r="BQN30"/>
      <c r="BQO30"/>
      <c r="BQP30"/>
      <c r="BQQ30"/>
      <c r="BQR30"/>
      <c r="BQS30"/>
      <c r="BQT30"/>
      <c r="BQU30"/>
      <c r="BQV30"/>
      <c r="BQW30"/>
      <c r="BQX30"/>
      <c r="BQY30"/>
      <c r="BQZ30"/>
      <c r="BRA30"/>
      <c r="BRB30"/>
      <c r="BRC30"/>
      <c r="BRD30"/>
      <c r="BRE30"/>
      <c r="BRF30"/>
      <c r="BRG30"/>
      <c r="BRH30"/>
      <c r="BRI30"/>
      <c r="BRJ30"/>
      <c r="BRK30"/>
      <c r="BRL30"/>
      <c r="BRM30"/>
      <c r="BRN30"/>
      <c r="BRO30"/>
      <c r="BRP30"/>
      <c r="BRQ30"/>
      <c r="BRR30"/>
      <c r="BRS30"/>
      <c r="BRT30"/>
      <c r="BRU30"/>
      <c r="BRV30"/>
      <c r="BRW30"/>
      <c r="BRX30"/>
      <c r="BRY30"/>
      <c r="BRZ30"/>
      <c r="BSA30"/>
      <c r="BSB30"/>
      <c r="BSC30"/>
      <c r="BSD30"/>
      <c r="BSE30"/>
      <c r="BSF30"/>
      <c r="BSG30"/>
      <c r="BSH30"/>
      <c r="BSI30"/>
      <c r="BSJ30"/>
      <c r="BSK30"/>
      <c r="BSL30"/>
      <c r="BSM30"/>
      <c r="BSN30"/>
      <c r="BSO30"/>
      <c r="BSP30"/>
      <c r="BSQ30"/>
      <c r="BSR30"/>
      <c r="BSS30"/>
      <c r="BST30"/>
      <c r="BSU30"/>
      <c r="BSV30"/>
      <c r="BSW30"/>
      <c r="BSX30"/>
      <c r="BSY30"/>
      <c r="BSZ30"/>
      <c r="BTA30"/>
      <c r="BTB30"/>
      <c r="BTC30"/>
      <c r="BTD30"/>
      <c r="BTE30"/>
      <c r="BTF30"/>
      <c r="BTG30"/>
      <c r="BTH30"/>
      <c r="BTI30"/>
      <c r="BTJ30"/>
      <c r="BTK30"/>
      <c r="BTL30"/>
      <c r="BTM30"/>
      <c r="BTN30"/>
      <c r="BTO30"/>
      <c r="BTP30"/>
      <c r="BTQ30"/>
      <c r="BTR30"/>
      <c r="BTS30"/>
      <c r="BTT30"/>
      <c r="BTU30"/>
      <c r="BTV30"/>
      <c r="BTW30"/>
      <c r="BTX30"/>
      <c r="BTY30"/>
      <c r="BTZ30"/>
      <c r="BUA30"/>
      <c r="BUB30"/>
      <c r="BUC30"/>
      <c r="BUD30"/>
      <c r="BUE30"/>
      <c r="BUF30"/>
      <c r="BUG30"/>
      <c r="BUH30"/>
      <c r="BUI30"/>
      <c r="BUJ30"/>
      <c r="BUK30"/>
      <c r="BUL30"/>
      <c r="BUM30"/>
      <c r="BUN30"/>
      <c r="BUO30"/>
      <c r="BUP30"/>
      <c r="BUQ30"/>
      <c r="BUR30"/>
      <c r="BUS30"/>
      <c r="BUT30"/>
      <c r="BUU30"/>
      <c r="BUV30"/>
      <c r="BUW30"/>
      <c r="BUX30"/>
      <c r="BUY30"/>
      <c r="BUZ30"/>
      <c r="BVA30"/>
      <c r="BVB30"/>
      <c r="BVC30"/>
      <c r="BVD30"/>
      <c r="BVE30"/>
      <c r="BVF30"/>
      <c r="BVG30"/>
      <c r="BVH30"/>
      <c r="BVI30"/>
      <c r="BVJ30"/>
      <c r="BVK30"/>
      <c r="BVL30"/>
      <c r="BVM30"/>
      <c r="BVN30"/>
      <c r="BVO30"/>
      <c r="BVP30"/>
      <c r="BVQ30"/>
      <c r="BVR30"/>
      <c r="BVS30"/>
      <c r="BVT30"/>
      <c r="BVU30"/>
      <c r="BVV30"/>
      <c r="BVW30"/>
      <c r="BVX30"/>
      <c r="BVY30"/>
      <c r="BVZ30"/>
      <c r="BWA30"/>
      <c r="BWB30"/>
      <c r="BWC30"/>
      <c r="BWD30"/>
      <c r="BWE30"/>
      <c r="BWF30"/>
      <c r="BWG30"/>
      <c r="BWH30"/>
      <c r="BWI30"/>
      <c r="BWJ30"/>
      <c r="BWK30"/>
      <c r="BWL30"/>
      <c r="BWM30"/>
      <c r="BWN30"/>
      <c r="BWO30"/>
      <c r="BWP30"/>
      <c r="BWQ30"/>
      <c r="BWR30"/>
      <c r="BWS30"/>
      <c r="BWT30"/>
      <c r="BWU30"/>
      <c r="BWV30"/>
      <c r="BWW30"/>
      <c r="BWX30"/>
      <c r="BWY30"/>
      <c r="BWZ30"/>
      <c r="BXA30"/>
      <c r="BXB30"/>
      <c r="BXC30"/>
      <c r="BXD30"/>
      <c r="BXE30"/>
      <c r="BXF30"/>
      <c r="BXG30"/>
      <c r="BXH30"/>
      <c r="BXI30"/>
      <c r="BXJ30"/>
      <c r="BXK30"/>
      <c r="BXL30"/>
      <c r="BXM30"/>
      <c r="BXN30"/>
      <c r="BXO30"/>
      <c r="BXP30"/>
      <c r="BXQ30"/>
      <c r="BXR30"/>
      <c r="BXS30"/>
      <c r="BXT30"/>
      <c r="BXU30"/>
      <c r="BXV30"/>
      <c r="BXW30"/>
      <c r="BXX30"/>
      <c r="BXY30"/>
      <c r="BXZ30"/>
      <c r="BYA30"/>
      <c r="BYB30"/>
      <c r="BYC30"/>
      <c r="BYD30"/>
      <c r="BYE30"/>
      <c r="BYF30"/>
      <c r="BYG30"/>
      <c r="BYH30"/>
      <c r="BYI30"/>
      <c r="BYJ30"/>
      <c r="BYK30"/>
      <c r="BYL30"/>
      <c r="BYM30"/>
      <c r="BYN30"/>
      <c r="BYO30"/>
      <c r="BYP30"/>
      <c r="BYQ30"/>
      <c r="BYR30"/>
      <c r="BYS30"/>
      <c r="BYT30"/>
      <c r="BYU30"/>
      <c r="BYV30"/>
      <c r="BYW30"/>
      <c r="BYX30"/>
      <c r="BYY30"/>
      <c r="BYZ30"/>
      <c r="BZA30"/>
      <c r="BZB30"/>
      <c r="BZC30"/>
      <c r="BZD30"/>
      <c r="BZE30"/>
      <c r="BZF30"/>
      <c r="BZG30"/>
      <c r="BZH30"/>
      <c r="BZI30"/>
      <c r="BZJ30"/>
      <c r="BZK30"/>
      <c r="BZL30"/>
      <c r="BZM30"/>
      <c r="BZN30"/>
      <c r="BZO30"/>
      <c r="BZP30"/>
      <c r="BZQ30"/>
      <c r="BZR30"/>
      <c r="BZS30"/>
      <c r="BZT30"/>
      <c r="BZU30"/>
      <c r="BZV30"/>
      <c r="BZW30"/>
      <c r="BZX30"/>
      <c r="BZY30"/>
      <c r="BZZ30"/>
      <c r="CAA30"/>
      <c r="CAB30"/>
      <c r="CAC30"/>
      <c r="CAD30"/>
      <c r="CAE30"/>
      <c r="CAF30"/>
      <c r="CAG30"/>
      <c r="CAH30"/>
      <c r="CAI30"/>
      <c r="CAJ30"/>
      <c r="CAK30"/>
      <c r="CAL30"/>
      <c r="CAM30"/>
      <c r="CAN30"/>
      <c r="CAO30"/>
      <c r="CAP30"/>
      <c r="CAQ30"/>
      <c r="CAR30"/>
      <c r="CAS30"/>
      <c r="CAT30"/>
      <c r="CAU30"/>
      <c r="CAV30"/>
      <c r="CAW30"/>
      <c r="CAX30"/>
      <c r="CAY30"/>
      <c r="CAZ30"/>
      <c r="CBA30"/>
      <c r="CBB30"/>
      <c r="CBC30"/>
      <c r="CBD30"/>
      <c r="CBE30"/>
      <c r="CBF30"/>
      <c r="CBG30"/>
      <c r="CBH30"/>
      <c r="CBI30"/>
      <c r="CBJ30"/>
      <c r="CBK30"/>
      <c r="CBL30"/>
      <c r="CBM30"/>
      <c r="CBN30"/>
      <c r="CBO30"/>
      <c r="CBP30"/>
      <c r="CBQ30"/>
      <c r="CBR30"/>
      <c r="CBS30"/>
      <c r="CBT30"/>
      <c r="CBU30"/>
      <c r="CBV30"/>
      <c r="CBW30"/>
      <c r="CBX30"/>
      <c r="CBY30"/>
      <c r="CBZ30"/>
      <c r="CCA30"/>
      <c r="CCB30"/>
      <c r="CCC30"/>
      <c r="CCD30"/>
      <c r="CCE30"/>
      <c r="CCF30"/>
      <c r="CCG30"/>
      <c r="CCH30"/>
      <c r="CCI30"/>
      <c r="CCJ30"/>
      <c r="CCK30"/>
      <c r="CCL30"/>
      <c r="CCM30"/>
      <c r="CCN30"/>
      <c r="CCO30"/>
      <c r="CCP30"/>
      <c r="CCQ30"/>
      <c r="CCR30"/>
      <c r="CCS30"/>
      <c r="CCT30"/>
      <c r="CCU30"/>
      <c r="CCV30"/>
      <c r="CCW30"/>
      <c r="CCX30"/>
      <c r="CCY30"/>
      <c r="CCZ30"/>
      <c r="CDA30"/>
      <c r="CDB30"/>
      <c r="CDC30"/>
      <c r="CDD30"/>
      <c r="CDE30"/>
      <c r="CDF30"/>
      <c r="CDG30"/>
      <c r="CDH30"/>
      <c r="CDI30"/>
      <c r="CDJ30"/>
      <c r="CDK30"/>
      <c r="CDL30"/>
      <c r="CDM30"/>
      <c r="CDN30"/>
      <c r="CDO30"/>
      <c r="CDP30"/>
      <c r="CDQ30"/>
      <c r="CDR30"/>
      <c r="CDS30"/>
      <c r="CDT30"/>
      <c r="CDU30"/>
      <c r="CDV30"/>
      <c r="CDW30"/>
      <c r="CDX30"/>
      <c r="CDY30"/>
      <c r="CDZ30"/>
      <c r="CEA30"/>
      <c r="CEB30"/>
      <c r="CEC30"/>
      <c r="CED30"/>
      <c r="CEE30"/>
      <c r="CEF30"/>
      <c r="CEG30"/>
      <c r="CEH30"/>
      <c r="CEI30"/>
      <c r="CEJ30"/>
      <c r="CEK30"/>
      <c r="CEL30"/>
      <c r="CEM30"/>
      <c r="CEN30"/>
      <c r="CEO30"/>
      <c r="CEP30"/>
      <c r="CEQ30"/>
      <c r="CER30"/>
      <c r="CES30"/>
      <c r="CET30"/>
      <c r="CEU30"/>
      <c r="CEV30"/>
      <c r="CEW30"/>
      <c r="CEX30"/>
      <c r="CEY30"/>
      <c r="CEZ30"/>
      <c r="CFA30"/>
      <c r="CFB30"/>
      <c r="CFC30"/>
      <c r="CFD30"/>
      <c r="CFE30"/>
      <c r="CFF30"/>
      <c r="CFG30"/>
      <c r="CFH30"/>
      <c r="CFI30"/>
      <c r="CFJ30"/>
      <c r="CFK30"/>
      <c r="CFL30"/>
      <c r="CFM30"/>
      <c r="CFN30"/>
      <c r="CFO30"/>
      <c r="CFP30"/>
      <c r="CFQ30"/>
      <c r="CFR30"/>
      <c r="CFS30"/>
      <c r="CFT30"/>
      <c r="CFU30"/>
      <c r="CFV30"/>
      <c r="CFW30"/>
      <c r="CFX30"/>
      <c r="CFY30"/>
      <c r="CFZ30"/>
      <c r="CGA30"/>
      <c r="CGB30"/>
      <c r="CGC30"/>
      <c r="CGD30"/>
      <c r="CGE30"/>
      <c r="CGF30"/>
      <c r="CGG30"/>
      <c r="CGH30"/>
      <c r="CGI30"/>
      <c r="CGJ30"/>
      <c r="CGK30"/>
      <c r="CGL30"/>
      <c r="CGM30"/>
      <c r="CGN30"/>
      <c r="CGO30"/>
      <c r="CGP30"/>
      <c r="CGQ30"/>
      <c r="CGR30"/>
      <c r="CGS30"/>
      <c r="CGT30"/>
      <c r="CGU30"/>
      <c r="CGV30"/>
      <c r="CGW30"/>
      <c r="CGX30"/>
      <c r="CGY30"/>
      <c r="CGZ30"/>
      <c r="CHA30"/>
      <c r="CHB30"/>
      <c r="CHC30"/>
      <c r="CHD30"/>
      <c r="CHE30"/>
      <c r="CHF30"/>
      <c r="CHG30"/>
      <c r="CHH30"/>
      <c r="CHI30"/>
      <c r="CHJ30"/>
      <c r="CHK30"/>
      <c r="CHL30"/>
      <c r="CHM30"/>
      <c r="CHN30"/>
      <c r="CHO30"/>
      <c r="CHP30"/>
      <c r="CHQ30"/>
      <c r="CHR30"/>
      <c r="CHS30"/>
      <c r="CHT30"/>
      <c r="CHU30"/>
      <c r="CHV30"/>
      <c r="CHW30"/>
      <c r="CHX30"/>
      <c r="CHY30"/>
      <c r="CHZ30"/>
      <c r="CIA30"/>
      <c r="CIB30"/>
    </row>
    <row r="31" spans="1:2264" ht="12.75" x14ac:dyDescent="0.2">
      <c r="A31" s="154">
        <f>INDEX('Raw Data'!$H$4:$H$53,MATCH('4.User ratings in week 4'!B31,'Raw Data'!$G$4:$G$53,0))</f>
        <v>3.4135780803710083</v>
      </c>
      <c r="B31" s="125">
        <v>36</v>
      </c>
      <c r="C31" s="125">
        <v>5</v>
      </c>
      <c r="D31" s="121"/>
      <c r="E31" s="22"/>
      <c r="F31" s="22">
        <v>39</v>
      </c>
      <c r="G31" s="28">
        <v>13</v>
      </c>
      <c r="H31" s="28"/>
      <c r="I31" s="182">
        <v>1</v>
      </c>
      <c r="J31" s="182">
        <v>2</v>
      </c>
      <c r="K31" s="182">
        <v>4</v>
      </c>
      <c r="L31" s="182">
        <v>5</v>
      </c>
      <c r="M31" s="182" t="s">
        <v>13</v>
      </c>
      <c r="N31"/>
      <c r="O31" s="174"/>
      <c r="P31" s="164"/>
      <c r="X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c r="AQF31"/>
      <c r="AQG31"/>
      <c r="AQH31"/>
      <c r="AQI31"/>
      <c r="AQJ31"/>
      <c r="AQK31"/>
      <c r="AQL31"/>
      <c r="AQM31"/>
      <c r="AQN31"/>
      <c r="AQO31"/>
      <c r="AQP31"/>
      <c r="AQQ31"/>
      <c r="AQR31"/>
      <c r="AQS31"/>
      <c r="AQT31"/>
      <c r="AQU31"/>
      <c r="AQV31"/>
      <c r="AQW31"/>
      <c r="AQX31"/>
      <c r="AQY31"/>
      <c r="AQZ31"/>
      <c r="ARA31"/>
      <c r="ARB31"/>
      <c r="ARC31"/>
      <c r="ARD31"/>
      <c r="ARE31"/>
      <c r="ARF31"/>
      <c r="ARG31"/>
      <c r="ARH31"/>
      <c r="ARI31"/>
      <c r="ARJ31"/>
      <c r="ARK31"/>
      <c r="ARL31"/>
      <c r="ARM31"/>
      <c r="ARN31"/>
      <c r="ARO31"/>
      <c r="ARP31"/>
      <c r="ARQ31"/>
      <c r="ARR31"/>
      <c r="ARS31"/>
      <c r="ART31"/>
      <c r="ARU31"/>
      <c r="ARV31"/>
      <c r="ARW31"/>
      <c r="ARX31"/>
      <c r="ARY31"/>
      <c r="ARZ31"/>
      <c r="ASA31"/>
      <c r="ASB31"/>
      <c r="ASC31"/>
      <c r="ASD31"/>
      <c r="ASE31"/>
      <c r="ASF31"/>
      <c r="ASG31"/>
      <c r="ASH31"/>
      <c r="ASI31"/>
      <c r="ASJ31"/>
      <c r="ASK31"/>
      <c r="ASL31"/>
      <c r="ASM31"/>
      <c r="ASN31"/>
      <c r="ASO31"/>
      <c r="ASP31"/>
      <c r="ASQ31"/>
      <c r="ASR31"/>
      <c r="ASS31"/>
      <c r="AST31"/>
      <c r="ASU31"/>
      <c r="ASV31"/>
      <c r="ASW31"/>
      <c r="ASX31"/>
      <c r="ASY31"/>
      <c r="ASZ31"/>
      <c r="ATA31"/>
      <c r="ATB31"/>
      <c r="ATC31"/>
      <c r="ATD31"/>
      <c r="ATE31"/>
      <c r="ATF31"/>
      <c r="ATG31"/>
      <c r="ATH31"/>
      <c r="ATI31"/>
      <c r="ATJ31"/>
      <c r="ATK31"/>
      <c r="ATL31"/>
      <c r="ATM31"/>
      <c r="ATN31"/>
      <c r="ATO31"/>
      <c r="ATP31"/>
      <c r="ATQ31"/>
      <c r="ATR31"/>
      <c r="ATS31"/>
      <c r="ATT31"/>
      <c r="ATU31"/>
      <c r="ATV31"/>
      <c r="ATW31"/>
      <c r="ATX31"/>
      <c r="ATY31"/>
      <c r="ATZ31"/>
      <c r="AUA31"/>
      <c r="AUB31"/>
      <c r="AUC31"/>
      <c r="AUD31"/>
      <c r="AUE31"/>
      <c r="AUF31"/>
      <c r="AUG31"/>
      <c r="AUH31"/>
      <c r="AUI31"/>
      <c r="AUJ31"/>
      <c r="AUK31"/>
      <c r="AUL31"/>
      <c r="AUM31"/>
      <c r="AUN31"/>
      <c r="AUO31"/>
      <c r="AUP31"/>
      <c r="AUQ31"/>
      <c r="AUR31"/>
      <c r="AUS31"/>
      <c r="AUT31"/>
      <c r="AUU31"/>
      <c r="AUV31"/>
      <c r="AUW31"/>
      <c r="AUX31"/>
      <c r="AUY31"/>
      <c r="AUZ31"/>
      <c r="AVA31"/>
      <c r="AVB31"/>
      <c r="AVC31"/>
      <c r="AVD31"/>
      <c r="AVE31"/>
      <c r="AVF31"/>
      <c r="AVG31"/>
      <c r="AVH31"/>
      <c r="AVI31"/>
      <c r="AVJ31"/>
      <c r="AVK31"/>
      <c r="AVL31"/>
      <c r="AVM31"/>
      <c r="AVN31"/>
      <c r="AVO31"/>
      <c r="AVP31"/>
      <c r="AVQ31"/>
      <c r="AVR31"/>
      <c r="AVS31"/>
      <c r="AVT31"/>
      <c r="AVU31"/>
      <c r="AVV31"/>
      <c r="AVW31"/>
      <c r="AVX31"/>
      <c r="AVY31"/>
      <c r="AVZ31"/>
      <c r="AWA31"/>
      <c r="AWB31"/>
      <c r="AWC31"/>
      <c r="AWD31"/>
      <c r="AWE31"/>
      <c r="AWF31"/>
      <c r="AWG31"/>
      <c r="AWH31"/>
      <c r="AWI31"/>
      <c r="AWJ31"/>
      <c r="AWK31"/>
      <c r="AWL31"/>
      <c r="AWM31"/>
      <c r="AWN31"/>
      <c r="AWO31"/>
      <c r="AWP31"/>
      <c r="AWQ31"/>
      <c r="AWR31"/>
      <c r="AWS31"/>
      <c r="AWT31"/>
      <c r="AWU31"/>
      <c r="AWV31"/>
      <c r="AWW31"/>
      <c r="AWX31"/>
      <c r="AWY31"/>
      <c r="AWZ31"/>
      <c r="AXA31"/>
      <c r="AXB31"/>
      <c r="AXC31"/>
      <c r="AXD31"/>
      <c r="AXE31"/>
      <c r="AXF31"/>
      <c r="AXG31"/>
      <c r="AXH31"/>
      <c r="AXI31"/>
      <c r="AXJ31"/>
      <c r="AXK31"/>
      <c r="AXL31"/>
      <c r="AXM31"/>
      <c r="AXN31"/>
      <c r="AXO31"/>
      <c r="AXP31"/>
      <c r="AXQ31"/>
      <c r="AXR31"/>
      <c r="AXS31"/>
      <c r="AXT31"/>
      <c r="AXU31"/>
      <c r="AXV31"/>
      <c r="AXW31"/>
      <c r="AXX31"/>
      <c r="AXY31"/>
      <c r="AXZ31"/>
      <c r="AYA31"/>
      <c r="AYB31"/>
      <c r="AYC31"/>
      <c r="AYD31"/>
      <c r="AYE31"/>
      <c r="AYF31"/>
      <c r="AYG31"/>
      <c r="AYH31"/>
      <c r="AYI31"/>
      <c r="AYJ31"/>
      <c r="AYK31"/>
      <c r="AYL31"/>
      <c r="AYM31"/>
      <c r="AYN31"/>
      <c r="AYO31"/>
      <c r="AYP31"/>
      <c r="AYQ31"/>
      <c r="AYR31"/>
      <c r="AYS31"/>
      <c r="AYT31"/>
      <c r="AYU31"/>
      <c r="AYV31"/>
      <c r="AYW31"/>
      <c r="AYX31"/>
      <c r="AYY31"/>
      <c r="AYZ31"/>
      <c r="AZA31"/>
      <c r="AZB31"/>
      <c r="AZC31"/>
      <c r="AZD31"/>
      <c r="AZE31"/>
      <c r="AZF31"/>
      <c r="AZG31"/>
      <c r="AZH31"/>
      <c r="AZI31"/>
      <c r="AZJ31"/>
      <c r="AZK31"/>
      <c r="AZL31"/>
      <c r="AZM31"/>
      <c r="AZN31"/>
      <c r="AZO31"/>
      <c r="AZP31"/>
      <c r="AZQ31"/>
      <c r="AZR31"/>
      <c r="AZS31"/>
      <c r="AZT31"/>
      <c r="AZU31"/>
      <c r="AZV31"/>
      <c r="AZW31"/>
      <c r="AZX31"/>
      <c r="AZY31"/>
      <c r="AZZ31"/>
      <c r="BAA31"/>
      <c r="BAB31"/>
      <c r="BAC31"/>
      <c r="BAD31"/>
      <c r="BAE31"/>
      <c r="BAF31"/>
      <c r="BAG31"/>
      <c r="BAH31"/>
      <c r="BAI31"/>
      <c r="BAJ31"/>
      <c r="BAK31"/>
      <c r="BAL31"/>
      <c r="BAM31"/>
      <c r="BAN31"/>
      <c r="BAO31"/>
      <c r="BAP31"/>
      <c r="BAQ31"/>
      <c r="BAR31"/>
      <c r="BAS31"/>
      <c r="BAT31"/>
      <c r="BAU31"/>
      <c r="BAV31"/>
      <c r="BAW31"/>
      <c r="BAX31"/>
      <c r="BAY31"/>
      <c r="BAZ31"/>
      <c r="BBA31"/>
      <c r="BBB31"/>
      <c r="BBC31"/>
      <c r="BBD31"/>
      <c r="BBE31"/>
      <c r="BBF31"/>
      <c r="BBG31"/>
      <c r="BBH31"/>
      <c r="BBI31"/>
      <c r="BBJ31"/>
      <c r="BBK31"/>
      <c r="BBL31"/>
      <c r="BBM31"/>
      <c r="BBN31"/>
      <c r="BBO31"/>
      <c r="BBP31"/>
      <c r="BBQ31"/>
      <c r="BBR31"/>
      <c r="BBS31"/>
      <c r="BBT31"/>
      <c r="BBU31"/>
      <c r="BBV31"/>
      <c r="BBW31"/>
      <c r="BBX31"/>
      <c r="BBY31"/>
      <c r="BBZ31"/>
      <c r="BCA31"/>
      <c r="BCB31"/>
      <c r="BCC31"/>
      <c r="BCD31"/>
      <c r="BCE31"/>
      <c r="BCF31"/>
      <c r="BCG31"/>
      <c r="BCH31"/>
      <c r="BCI31"/>
      <c r="BCJ31"/>
      <c r="BCK31"/>
      <c r="BCL31"/>
      <c r="BCM31"/>
      <c r="BCN31"/>
      <c r="BCO31"/>
      <c r="BCP31"/>
      <c r="BCQ31"/>
      <c r="BCR31"/>
      <c r="BCS31"/>
      <c r="BCT31"/>
      <c r="BCU31"/>
      <c r="BCV31"/>
      <c r="BCW31"/>
      <c r="BCX31"/>
      <c r="BCY31"/>
      <c r="BCZ31"/>
      <c r="BDA31"/>
      <c r="BDB31"/>
      <c r="BDC31"/>
      <c r="BDD31"/>
      <c r="BDE31"/>
      <c r="BDF31"/>
      <c r="BDG31"/>
      <c r="BDH31"/>
      <c r="BDI31"/>
      <c r="BDJ31"/>
      <c r="BDK31"/>
      <c r="BDL31"/>
      <c r="BDM31"/>
      <c r="BDN31"/>
      <c r="BDO31"/>
      <c r="BDP31"/>
      <c r="BDQ31"/>
      <c r="BDR31"/>
      <c r="BDS31"/>
      <c r="BDT31"/>
      <c r="BDU31"/>
      <c r="BDV31"/>
      <c r="BDW31"/>
      <c r="BDX31"/>
      <c r="BDY31"/>
      <c r="BDZ31"/>
      <c r="BEA31"/>
      <c r="BEB31"/>
      <c r="BEC31"/>
      <c r="BED31"/>
      <c r="BEE31"/>
      <c r="BEF31"/>
      <c r="BEG31"/>
      <c r="BEH31"/>
      <c r="BEI31"/>
      <c r="BEJ31"/>
      <c r="BEK31"/>
      <c r="BEL31"/>
      <c r="BEM31"/>
      <c r="BEN31"/>
      <c r="BEO31"/>
      <c r="BEP31"/>
      <c r="BEQ31"/>
      <c r="BER31"/>
      <c r="BES31"/>
      <c r="BET31"/>
      <c r="BEU31"/>
      <c r="BEV31"/>
      <c r="BEW31"/>
      <c r="BEX31"/>
      <c r="BEY31"/>
      <c r="BEZ31"/>
      <c r="BFA31"/>
      <c r="BFB31"/>
      <c r="BFC31"/>
      <c r="BFD31"/>
      <c r="BFE31"/>
      <c r="BFF31"/>
      <c r="BFG31"/>
      <c r="BFH31"/>
      <c r="BFI31"/>
      <c r="BFJ31"/>
      <c r="BFK31"/>
      <c r="BFL31"/>
      <c r="BFM31"/>
      <c r="BFN31"/>
      <c r="BFO31"/>
      <c r="BFP31"/>
      <c r="BFQ31"/>
      <c r="BFR31"/>
      <c r="BFS31"/>
      <c r="BFT31"/>
      <c r="BFU31"/>
      <c r="BFV31"/>
      <c r="BFW31"/>
      <c r="BFX31"/>
      <c r="BFY31"/>
      <c r="BFZ31"/>
      <c r="BGA31"/>
      <c r="BGB31"/>
      <c r="BGC31"/>
      <c r="BGD31"/>
      <c r="BGE31"/>
      <c r="BGF31"/>
      <c r="BGG31"/>
      <c r="BGH31"/>
      <c r="BGI31"/>
      <c r="BGJ31"/>
      <c r="BGK31"/>
      <c r="BGL31"/>
      <c r="BGM31"/>
      <c r="BGN31"/>
      <c r="BGO31"/>
      <c r="BGP31"/>
      <c r="BGQ31"/>
      <c r="BGR31"/>
      <c r="BGS31"/>
      <c r="BGT31"/>
      <c r="BGU31"/>
      <c r="BGV31"/>
      <c r="BGW31"/>
      <c r="BGX31"/>
      <c r="BGY31"/>
      <c r="BGZ31"/>
      <c r="BHA31"/>
      <c r="BHB31"/>
      <c r="BHC31"/>
      <c r="BHD31"/>
      <c r="BHE31"/>
      <c r="BHF31"/>
      <c r="BHG31"/>
      <c r="BHH31"/>
      <c r="BHI31"/>
      <c r="BHJ31"/>
      <c r="BHK31"/>
      <c r="BHL31"/>
      <c r="BHM31"/>
      <c r="BHN31"/>
      <c r="BHO31"/>
      <c r="BHP31"/>
      <c r="BHQ31"/>
      <c r="BHR31"/>
      <c r="BHS31"/>
      <c r="BHT31"/>
      <c r="BHU31"/>
      <c r="BHV31"/>
      <c r="BHW31"/>
      <c r="BHX31"/>
      <c r="BHY31"/>
      <c r="BHZ31"/>
      <c r="BIA31"/>
      <c r="BIB31"/>
      <c r="BIC31"/>
      <c r="BID31"/>
      <c r="BIE31"/>
      <c r="BIF31"/>
      <c r="BIG31"/>
      <c r="BIH31"/>
      <c r="BII31"/>
      <c r="BIJ31"/>
      <c r="BIK31"/>
      <c r="BIL31"/>
      <c r="BIM31"/>
      <c r="BIN31"/>
      <c r="BIO31"/>
      <c r="BIP31"/>
      <c r="BIQ31"/>
      <c r="BIR31"/>
      <c r="BIS31"/>
      <c r="BIT31"/>
      <c r="BIU31"/>
      <c r="BIV31"/>
      <c r="BIW31"/>
      <c r="BIX31"/>
      <c r="BIY31"/>
      <c r="BIZ31"/>
      <c r="BJA31"/>
      <c r="BJB31"/>
      <c r="BJC31"/>
      <c r="BJD31"/>
      <c r="BJE31"/>
      <c r="BJF31"/>
      <c r="BJG31"/>
      <c r="BJH31"/>
      <c r="BJI31"/>
      <c r="BJJ31"/>
      <c r="BJK31"/>
      <c r="BJL31"/>
      <c r="BJM31"/>
      <c r="BJN31"/>
      <c r="BJO31"/>
      <c r="BJP31"/>
      <c r="BJQ31"/>
      <c r="BJR31"/>
      <c r="BJS31"/>
      <c r="BJT31"/>
      <c r="BJU31"/>
      <c r="BJV31"/>
      <c r="BJW31"/>
      <c r="BJX31"/>
      <c r="BJY31"/>
      <c r="BJZ31"/>
      <c r="BKA31"/>
      <c r="BKB31"/>
      <c r="BKC31"/>
      <c r="BKD31"/>
      <c r="BKE31"/>
      <c r="BKF31"/>
      <c r="BKG31"/>
      <c r="BKH31"/>
      <c r="BKI31"/>
      <c r="BKJ31"/>
      <c r="BKK31"/>
      <c r="BKL31"/>
      <c r="BKM31"/>
      <c r="BKN31"/>
      <c r="BKO31"/>
      <c r="BKP31"/>
      <c r="BKQ31"/>
      <c r="BKR31"/>
      <c r="BKS31"/>
      <c r="BKT31"/>
      <c r="BKU31"/>
      <c r="BKV31"/>
      <c r="BKW31"/>
      <c r="BKX31"/>
      <c r="BKY31"/>
      <c r="BKZ31"/>
      <c r="BLA31"/>
      <c r="BLB31"/>
      <c r="BLC31"/>
      <c r="BLD31"/>
      <c r="BLE31"/>
      <c r="BLF31"/>
      <c r="BLG31"/>
      <c r="BLH31"/>
      <c r="BLI31"/>
      <c r="BLJ31"/>
      <c r="BLK31"/>
      <c r="BLL31"/>
      <c r="BLM31"/>
      <c r="BLN31"/>
      <c r="BLO31"/>
      <c r="BLP31"/>
      <c r="BLQ31"/>
      <c r="BLR31"/>
      <c r="BLS31"/>
      <c r="BLT31"/>
      <c r="BLU31"/>
      <c r="BLV31"/>
      <c r="BLW31"/>
      <c r="BLX31"/>
      <c r="BLY31"/>
      <c r="BLZ31"/>
      <c r="BMA31"/>
      <c r="BMB31"/>
      <c r="BMC31"/>
      <c r="BMD31"/>
      <c r="BME31"/>
      <c r="BMF31"/>
      <c r="BMG31"/>
      <c r="BMH31"/>
      <c r="BMI31"/>
      <c r="BMJ31"/>
      <c r="BMK31"/>
      <c r="BML31"/>
      <c r="BMM31"/>
      <c r="BMN31"/>
      <c r="BMO31"/>
      <c r="BMP31"/>
      <c r="BMQ31"/>
      <c r="BMR31"/>
      <c r="BMS31"/>
      <c r="BMT31"/>
      <c r="BMU31"/>
      <c r="BMV31"/>
      <c r="BMW31"/>
      <c r="BMX31"/>
      <c r="BMY31"/>
      <c r="BMZ31"/>
      <c r="BNA31"/>
      <c r="BNB31"/>
      <c r="BNC31"/>
      <c r="BND31"/>
      <c r="BNE31"/>
      <c r="BNF31"/>
      <c r="BNG31"/>
      <c r="BNH31"/>
      <c r="BNI31"/>
      <c r="BNJ31"/>
      <c r="BNK31"/>
      <c r="BNL31"/>
      <c r="BNM31"/>
      <c r="BNN31"/>
      <c r="BNO31"/>
      <c r="BNP31"/>
      <c r="BNQ31"/>
      <c r="BNR31"/>
      <c r="BNS31"/>
      <c r="BNT31"/>
      <c r="BNU31"/>
      <c r="BNV31"/>
      <c r="BNW31"/>
      <c r="BNX31"/>
      <c r="BNY31"/>
      <c r="BNZ31"/>
      <c r="BOA31"/>
      <c r="BOB31"/>
      <c r="BOC31"/>
      <c r="BOD31"/>
      <c r="BOE31"/>
      <c r="BOF31"/>
      <c r="BOG31"/>
      <c r="BOH31"/>
      <c r="BOI31"/>
      <c r="BOJ31"/>
      <c r="BOK31"/>
      <c r="BOL31"/>
      <c r="BOM31"/>
      <c r="BON31"/>
      <c r="BOO31"/>
      <c r="BOP31"/>
      <c r="BOQ31"/>
      <c r="BOR31"/>
      <c r="BOS31"/>
      <c r="BOT31"/>
      <c r="BOU31"/>
      <c r="BOV31"/>
      <c r="BOW31"/>
      <c r="BOX31"/>
      <c r="BOY31"/>
      <c r="BOZ31"/>
      <c r="BPA31"/>
      <c r="BPB31"/>
      <c r="BPC31"/>
      <c r="BPD31"/>
      <c r="BPE31"/>
      <c r="BPF31"/>
      <c r="BPG31"/>
      <c r="BPH31"/>
      <c r="BPI31"/>
      <c r="BPJ31"/>
      <c r="BPK31"/>
      <c r="BPL31"/>
      <c r="BPM31"/>
      <c r="BPN31"/>
      <c r="BPO31"/>
      <c r="BPP31"/>
      <c r="BPQ31"/>
      <c r="BPR31"/>
      <c r="BPS31"/>
      <c r="BPT31"/>
      <c r="BPU31"/>
      <c r="BPV31"/>
      <c r="BPW31"/>
      <c r="BPX31"/>
      <c r="BPY31"/>
      <c r="BPZ31"/>
      <c r="BQA31"/>
      <c r="BQB31"/>
      <c r="BQC31"/>
      <c r="BQD31"/>
      <c r="BQE31"/>
      <c r="BQF31"/>
      <c r="BQG31"/>
      <c r="BQH31"/>
      <c r="BQI31"/>
      <c r="BQJ31"/>
      <c r="BQK31"/>
      <c r="BQL31"/>
      <c r="BQM31"/>
      <c r="BQN31"/>
      <c r="BQO31"/>
      <c r="BQP31"/>
      <c r="BQQ31"/>
      <c r="BQR31"/>
      <c r="BQS31"/>
      <c r="BQT31"/>
      <c r="BQU31"/>
      <c r="BQV31"/>
      <c r="BQW31"/>
      <c r="BQX31"/>
      <c r="BQY31"/>
      <c r="BQZ31"/>
      <c r="BRA31"/>
      <c r="BRB31"/>
      <c r="BRC31"/>
      <c r="BRD31"/>
      <c r="BRE31"/>
      <c r="BRF31"/>
      <c r="BRG31"/>
      <c r="BRH31"/>
      <c r="BRI31"/>
      <c r="BRJ31"/>
      <c r="BRK31"/>
      <c r="BRL31"/>
      <c r="BRM31"/>
      <c r="BRN31"/>
      <c r="BRO31"/>
      <c r="BRP31"/>
      <c r="BRQ31"/>
      <c r="BRR31"/>
      <c r="BRS31"/>
      <c r="BRT31"/>
      <c r="BRU31"/>
      <c r="BRV31"/>
      <c r="BRW31"/>
      <c r="BRX31"/>
      <c r="BRY31"/>
      <c r="BRZ31"/>
      <c r="BSA31"/>
      <c r="BSB31"/>
      <c r="BSC31"/>
      <c r="BSD31"/>
      <c r="BSE31"/>
      <c r="BSF31"/>
      <c r="BSG31"/>
      <c r="BSH31"/>
      <c r="BSI31"/>
      <c r="BSJ31"/>
      <c r="BSK31"/>
      <c r="BSL31"/>
      <c r="BSM31"/>
      <c r="BSN31"/>
      <c r="BSO31"/>
      <c r="BSP31"/>
      <c r="BSQ31"/>
      <c r="BSR31"/>
      <c r="BSS31"/>
      <c r="BST31"/>
      <c r="BSU31"/>
      <c r="BSV31"/>
      <c r="BSW31"/>
      <c r="BSX31"/>
      <c r="BSY31"/>
      <c r="BSZ31"/>
      <c r="BTA31"/>
      <c r="BTB31"/>
      <c r="BTC31"/>
      <c r="BTD31"/>
      <c r="BTE31"/>
      <c r="BTF31"/>
      <c r="BTG31"/>
      <c r="BTH31"/>
      <c r="BTI31"/>
      <c r="BTJ31"/>
      <c r="BTK31"/>
      <c r="BTL31"/>
      <c r="BTM31"/>
      <c r="BTN31"/>
      <c r="BTO31"/>
      <c r="BTP31"/>
      <c r="BTQ31"/>
      <c r="BTR31"/>
      <c r="BTS31"/>
      <c r="BTT31"/>
      <c r="BTU31"/>
      <c r="BTV31"/>
      <c r="BTW31"/>
      <c r="BTX31"/>
      <c r="BTY31"/>
      <c r="BTZ31"/>
      <c r="BUA31"/>
      <c r="BUB31"/>
      <c r="BUC31"/>
      <c r="BUD31"/>
      <c r="BUE31"/>
      <c r="BUF31"/>
      <c r="BUG31"/>
      <c r="BUH31"/>
      <c r="BUI31"/>
      <c r="BUJ31"/>
      <c r="BUK31"/>
      <c r="BUL31"/>
      <c r="BUM31"/>
      <c r="BUN31"/>
      <c r="BUO31"/>
      <c r="BUP31"/>
      <c r="BUQ31"/>
      <c r="BUR31"/>
      <c r="BUS31"/>
      <c r="BUT31"/>
      <c r="BUU31"/>
      <c r="BUV31"/>
      <c r="BUW31"/>
      <c r="BUX31"/>
      <c r="BUY31"/>
      <c r="BUZ31"/>
      <c r="BVA31"/>
      <c r="BVB31"/>
      <c r="BVC31"/>
      <c r="BVD31"/>
      <c r="BVE31"/>
      <c r="BVF31"/>
      <c r="BVG31"/>
      <c r="BVH31"/>
      <c r="BVI31"/>
      <c r="BVJ31"/>
      <c r="BVK31"/>
      <c r="BVL31"/>
      <c r="BVM31"/>
      <c r="BVN31"/>
      <c r="BVO31"/>
      <c r="BVP31"/>
      <c r="BVQ31"/>
      <c r="BVR31"/>
      <c r="BVS31"/>
      <c r="BVT31"/>
      <c r="BVU31"/>
      <c r="BVV31"/>
      <c r="BVW31"/>
      <c r="BVX31"/>
      <c r="BVY31"/>
      <c r="BVZ31"/>
      <c r="BWA31"/>
      <c r="BWB31"/>
      <c r="BWC31"/>
      <c r="BWD31"/>
      <c r="BWE31"/>
      <c r="BWF31"/>
      <c r="BWG31"/>
      <c r="BWH31"/>
      <c r="BWI31"/>
      <c r="BWJ31"/>
      <c r="BWK31"/>
      <c r="BWL31"/>
      <c r="BWM31"/>
      <c r="BWN31"/>
      <c r="BWO31"/>
      <c r="BWP31"/>
      <c r="BWQ31"/>
      <c r="BWR31"/>
      <c r="BWS31"/>
      <c r="BWT31"/>
      <c r="BWU31"/>
      <c r="BWV31"/>
      <c r="BWW31"/>
      <c r="BWX31"/>
      <c r="BWY31"/>
      <c r="BWZ31"/>
      <c r="BXA31"/>
      <c r="BXB31"/>
      <c r="BXC31"/>
      <c r="BXD31"/>
      <c r="BXE31"/>
      <c r="BXF31"/>
      <c r="BXG31"/>
      <c r="BXH31"/>
      <c r="BXI31"/>
      <c r="BXJ31"/>
      <c r="BXK31"/>
      <c r="BXL31"/>
      <c r="BXM31"/>
      <c r="BXN31"/>
      <c r="BXO31"/>
      <c r="BXP31"/>
      <c r="BXQ31"/>
      <c r="BXR31"/>
      <c r="BXS31"/>
      <c r="BXT31"/>
      <c r="BXU31"/>
      <c r="BXV31"/>
      <c r="BXW31"/>
      <c r="BXX31"/>
      <c r="BXY31"/>
      <c r="BXZ31"/>
      <c r="BYA31"/>
      <c r="BYB31"/>
      <c r="BYC31"/>
      <c r="BYD31"/>
      <c r="BYE31"/>
      <c r="BYF31"/>
      <c r="BYG31"/>
      <c r="BYH31"/>
      <c r="BYI31"/>
      <c r="BYJ31"/>
      <c r="BYK31"/>
      <c r="BYL31"/>
      <c r="BYM31"/>
      <c r="BYN31"/>
      <c r="BYO31"/>
      <c r="BYP31"/>
      <c r="BYQ31"/>
      <c r="BYR31"/>
      <c r="BYS31"/>
      <c r="BYT31"/>
      <c r="BYU31"/>
      <c r="BYV31"/>
      <c r="BYW31"/>
      <c r="BYX31"/>
      <c r="BYY31"/>
      <c r="BYZ31"/>
      <c r="BZA31"/>
      <c r="BZB31"/>
      <c r="BZC31"/>
      <c r="BZD31"/>
      <c r="BZE31"/>
      <c r="BZF31"/>
      <c r="BZG31"/>
      <c r="BZH31"/>
      <c r="BZI31"/>
      <c r="BZJ31"/>
      <c r="BZK31"/>
      <c r="BZL31"/>
      <c r="BZM31"/>
      <c r="BZN31"/>
      <c r="BZO31"/>
      <c r="BZP31"/>
      <c r="BZQ31"/>
      <c r="BZR31"/>
      <c r="BZS31"/>
      <c r="BZT31"/>
      <c r="BZU31"/>
      <c r="BZV31"/>
      <c r="BZW31"/>
      <c r="BZX31"/>
      <c r="BZY31"/>
      <c r="BZZ31"/>
      <c r="CAA31"/>
      <c r="CAB31"/>
      <c r="CAC31"/>
      <c r="CAD31"/>
      <c r="CAE31"/>
      <c r="CAF31"/>
      <c r="CAG31"/>
      <c r="CAH31"/>
      <c r="CAI31"/>
      <c r="CAJ31"/>
      <c r="CAK31"/>
      <c r="CAL31"/>
      <c r="CAM31"/>
      <c r="CAN31"/>
      <c r="CAO31"/>
      <c r="CAP31"/>
      <c r="CAQ31"/>
      <c r="CAR31"/>
      <c r="CAS31"/>
      <c r="CAT31"/>
      <c r="CAU31"/>
      <c r="CAV31"/>
      <c r="CAW31"/>
      <c r="CAX31"/>
      <c r="CAY31"/>
      <c r="CAZ31"/>
      <c r="CBA31"/>
      <c r="CBB31"/>
      <c r="CBC31"/>
      <c r="CBD31"/>
      <c r="CBE31"/>
      <c r="CBF31"/>
      <c r="CBG31"/>
      <c r="CBH31"/>
      <c r="CBI31"/>
      <c r="CBJ31"/>
      <c r="CBK31"/>
      <c r="CBL31"/>
      <c r="CBM31"/>
      <c r="CBN31"/>
      <c r="CBO31"/>
      <c r="CBP31"/>
      <c r="CBQ31"/>
      <c r="CBR31"/>
      <c r="CBS31"/>
      <c r="CBT31"/>
      <c r="CBU31"/>
      <c r="CBV31"/>
      <c r="CBW31"/>
      <c r="CBX31"/>
      <c r="CBY31"/>
      <c r="CBZ31"/>
      <c r="CCA31"/>
      <c r="CCB31"/>
      <c r="CCC31"/>
      <c r="CCD31"/>
      <c r="CCE31"/>
      <c r="CCF31"/>
      <c r="CCG31"/>
      <c r="CCH31"/>
      <c r="CCI31"/>
      <c r="CCJ31"/>
      <c r="CCK31"/>
      <c r="CCL31"/>
      <c r="CCM31"/>
      <c r="CCN31"/>
      <c r="CCO31"/>
      <c r="CCP31"/>
      <c r="CCQ31"/>
      <c r="CCR31"/>
      <c r="CCS31"/>
      <c r="CCT31"/>
      <c r="CCU31"/>
      <c r="CCV31"/>
      <c r="CCW31"/>
      <c r="CCX31"/>
      <c r="CCY31"/>
      <c r="CCZ31"/>
      <c r="CDA31"/>
      <c r="CDB31"/>
      <c r="CDC31"/>
      <c r="CDD31"/>
      <c r="CDE31"/>
      <c r="CDF31"/>
      <c r="CDG31"/>
      <c r="CDH31"/>
      <c r="CDI31"/>
      <c r="CDJ31"/>
      <c r="CDK31"/>
      <c r="CDL31"/>
      <c r="CDM31"/>
      <c r="CDN31"/>
      <c r="CDO31"/>
      <c r="CDP31"/>
      <c r="CDQ31"/>
      <c r="CDR31"/>
      <c r="CDS31"/>
      <c r="CDT31"/>
      <c r="CDU31"/>
      <c r="CDV31"/>
      <c r="CDW31"/>
      <c r="CDX31"/>
      <c r="CDY31"/>
      <c r="CDZ31"/>
      <c r="CEA31"/>
      <c r="CEB31"/>
      <c r="CEC31"/>
      <c r="CED31"/>
      <c r="CEE31"/>
      <c r="CEF31"/>
      <c r="CEG31"/>
      <c r="CEH31"/>
      <c r="CEI31"/>
      <c r="CEJ31"/>
      <c r="CEK31"/>
      <c r="CEL31"/>
      <c r="CEM31"/>
      <c r="CEN31"/>
      <c r="CEO31"/>
      <c r="CEP31"/>
      <c r="CEQ31"/>
      <c r="CER31"/>
      <c r="CES31"/>
      <c r="CET31"/>
      <c r="CEU31"/>
      <c r="CEV31"/>
      <c r="CEW31"/>
      <c r="CEX31"/>
      <c r="CEY31"/>
      <c r="CEZ31"/>
      <c r="CFA31"/>
      <c r="CFB31"/>
      <c r="CFC31"/>
      <c r="CFD31"/>
      <c r="CFE31"/>
      <c r="CFF31"/>
      <c r="CFG31"/>
      <c r="CFH31"/>
      <c r="CFI31"/>
      <c r="CFJ31"/>
      <c r="CFK31"/>
      <c r="CFL31"/>
      <c r="CFM31"/>
      <c r="CFN31"/>
      <c r="CFO31"/>
      <c r="CFP31"/>
      <c r="CFQ31"/>
      <c r="CFR31"/>
      <c r="CFS31"/>
      <c r="CFT31"/>
      <c r="CFU31"/>
      <c r="CFV31"/>
      <c r="CFW31"/>
      <c r="CFX31"/>
      <c r="CFY31"/>
      <c r="CFZ31"/>
      <c r="CGA31"/>
      <c r="CGB31"/>
      <c r="CGC31"/>
      <c r="CGD31"/>
      <c r="CGE31"/>
      <c r="CGF31"/>
      <c r="CGG31"/>
      <c r="CGH31"/>
      <c r="CGI31"/>
      <c r="CGJ31"/>
      <c r="CGK31"/>
      <c r="CGL31"/>
      <c r="CGM31"/>
      <c r="CGN31"/>
      <c r="CGO31"/>
      <c r="CGP31"/>
      <c r="CGQ31"/>
      <c r="CGR31"/>
      <c r="CGS31"/>
      <c r="CGT31"/>
      <c r="CGU31"/>
      <c r="CGV31"/>
      <c r="CGW31"/>
      <c r="CGX31"/>
      <c r="CGY31"/>
      <c r="CGZ31"/>
      <c r="CHA31"/>
      <c r="CHB31"/>
      <c r="CHC31"/>
      <c r="CHD31"/>
      <c r="CHE31"/>
      <c r="CHF31"/>
      <c r="CHG31"/>
      <c r="CHH31"/>
      <c r="CHI31"/>
      <c r="CHJ31"/>
      <c r="CHK31"/>
      <c r="CHL31"/>
      <c r="CHM31"/>
      <c r="CHN31"/>
      <c r="CHO31"/>
      <c r="CHP31"/>
      <c r="CHQ31"/>
      <c r="CHR31"/>
      <c r="CHS31"/>
      <c r="CHT31"/>
      <c r="CHU31"/>
      <c r="CHV31"/>
      <c r="CHW31"/>
      <c r="CHX31"/>
      <c r="CHY31"/>
      <c r="CHZ31"/>
      <c r="CIA31"/>
      <c r="CIB31"/>
    </row>
    <row r="32" spans="1:2264" ht="12.75" x14ac:dyDescent="0.2">
      <c r="A32" s="154">
        <f>INDEX('Raw Data'!$H$4:$H$53,MATCH('4.User ratings in week 4'!B32,'Raw Data'!$G$4:$G$53,0))</f>
        <v>4.962470201260496</v>
      </c>
      <c r="B32" s="125">
        <v>18</v>
      </c>
      <c r="C32" s="125" t="s">
        <v>13</v>
      </c>
      <c r="D32" s="121"/>
      <c r="E32" s="22"/>
      <c r="F32" s="22">
        <v>8</v>
      </c>
      <c r="G32" s="28">
        <v>13</v>
      </c>
      <c r="H32" s="28"/>
      <c r="I32" s="183">
        <v>1.6E-2</v>
      </c>
      <c r="J32" s="183">
        <v>8.7999999999999995E-2</v>
      </c>
      <c r="K32" s="183">
        <v>8.0000000000000002E-3</v>
      </c>
      <c r="L32" s="183">
        <v>2.4E-2</v>
      </c>
      <c r="M32" s="184">
        <v>0.86399999999999999</v>
      </c>
      <c r="N32"/>
      <c r="O32" s="174"/>
      <c r="P32" s="164"/>
      <c r="X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c r="AQF32"/>
      <c r="AQG32"/>
      <c r="AQH32"/>
      <c r="AQI32"/>
      <c r="AQJ32"/>
      <c r="AQK32"/>
      <c r="AQL32"/>
      <c r="AQM32"/>
      <c r="AQN32"/>
      <c r="AQO32"/>
      <c r="AQP32"/>
      <c r="AQQ32"/>
      <c r="AQR32"/>
      <c r="AQS32"/>
      <c r="AQT32"/>
      <c r="AQU32"/>
      <c r="AQV32"/>
      <c r="AQW32"/>
      <c r="AQX32"/>
      <c r="AQY32"/>
      <c r="AQZ32"/>
      <c r="ARA32"/>
      <c r="ARB32"/>
      <c r="ARC32"/>
      <c r="ARD32"/>
      <c r="ARE32"/>
      <c r="ARF32"/>
      <c r="ARG32"/>
      <c r="ARH32"/>
      <c r="ARI32"/>
      <c r="ARJ32"/>
      <c r="ARK32"/>
      <c r="ARL32"/>
      <c r="ARM32"/>
      <c r="ARN32"/>
      <c r="ARO32"/>
      <c r="ARP32"/>
      <c r="ARQ32"/>
      <c r="ARR32"/>
      <c r="ARS32"/>
      <c r="ART32"/>
      <c r="ARU32"/>
      <c r="ARV32"/>
      <c r="ARW32"/>
      <c r="ARX32"/>
      <c r="ARY32"/>
      <c r="ARZ32"/>
      <c r="ASA32"/>
      <c r="ASB32"/>
      <c r="ASC32"/>
      <c r="ASD32"/>
      <c r="ASE32"/>
      <c r="ASF32"/>
      <c r="ASG32"/>
      <c r="ASH32"/>
      <c r="ASI32"/>
      <c r="ASJ32"/>
      <c r="ASK32"/>
      <c r="ASL32"/>
      <c r="ASM32"/>
      <c r="ASN32"/>
      <c r="ASO32"/>
      <c r="ASP32"/>
      <c r="ASQ32"/>
      <c r="ASR32"/>
      <c r="ASS32"/>
      <c r="AST32"/>
      <c r="ASU32"/>
      <c r="ASV32"/>
      <c r="ASW32"/>
      <c r="ASX32"/>
      <c r="ASY32"/>
      <c r="ASZ32"/>
      <c r="ATA32"/>
      <c r="ATB32"/>
      <c r="ATC32"/>
      <c r="ATD32"/>
      <c r="ATE32"/>
      <c r="ATF32"/>
      <c r="ATG32"/>
      <c r="ATH32"/>
      <c r="ATI32"/>
      <c r="ATJ32"/>
      <c r="ATK32"/>
      <c r="ATL32"/>
      <c r="ATM32"/>
      <c r="ATN32"/>
      <c r="ATO32"/>
      <c r="ATP32"/>
      <c r="ATQ32"/>
      <c r="ATR32"/>
      <c r="ATS32"/>
      <c r="ATT32"/>
      <c r="ATU32"/>
      <c r="ATV32"/>
      <c r="ATW32"/>
      <c r="ATX32"/>
      <c r="ATY32"/>
      <c r="ATZ32"/>
      <c r="AUA32"/>
      <c r="AUB32"/>
      <c r="AUC32"/>
      <c r="AUD32"/>
      <c r="AUE32"/>
      <c r="AUF32"/>
      <c r="AUG32"/>
      <c r="AUH32"/>
      <c r="AUI32"/>
      <c r="AUJ32"/>
      <c r="AUK32"/>
      <c r="AUL32"/>
      <c r="AUM32"/>
      <c r="AUN32"/>
      <c r="AUO32"/>
      <c r="AUP32"/>
      <c r="AUQ32"/>
      <c r="AUR32"/>
      <c r="AUS32"/>
      <c r="AUT32"/>
      <c r="AUU32"/>
      <c r="AUV32"/>
      <c r="AUW32"/>
      <c r="AUX32"/>
      <c r="AUY32"/>
      <c r="AUZ32"/>
      <c r="AVA32"/>
      <c r="AVB32"/>
      <c r="AVC32"/>
      <c r="AVD32"/>
      <c r="AVE32"/>
      <c r="AVF32"/>
      <c r="AVG32"/>
      <c r="AVH32"/>
      <c r="AVI32"/>
      <c r="AVJ32"/>
      <c r="AVK32"/>
      <c r="AVL32"/>
      <c r="AVM32"/>
      <c r="AVN32"/>
      <c r="AVO32"/>
      <c r="AVP32"/>
      <c r="AVQ32"/>
      <c r="AVR32"/>
      <c r="AVS32"/>
      <c r="AVT32"/>
      <c r="AVU32"/>
      <c r="AVV32"/>
      <c r="AVW32"/>
      <c r="AVX32"/>
      <c r="AVY32"/>
      <c r="AVZ32"/>
      <c r="AWA32"/>
      <c r="AWB32"/>
      <c r="AWC32"/>
      <c r="AWD32"/>
      <c r="AWE32"/>
      <c r="AWF32"/>
      <c r="AWG32"/>
      <c r="AWH32"/>
      <c r="AWI32"/>
      <c r="AWJ32"/>
      <c r="AWK32"/>
      <c r="AWL32"/>
      <c r="AWM32"/>
      <c r="AWN32"/>
      <c r="AWO32"/>
      <c r="AWP32"/>
      <c r="AWQ32"/>
      <c r="AWR32"/>
      <c r="AWS32"/>
      <c r="AWT32"/>
      <c r="AWU32"/>
      <c r="AWV32"/>
      <c r="AWW32"/>
      <c r="AWX32"/>
      <c r="AWY32"/>
      <c r="AWZ32"/>
      <c r="AXA32"/>
      <c r="AXB32"/>
      <c r="AXC32"/>
      <c r="AXD32"/>
      <c r="AXE32"/>
      <c r="AXF32"/>
      <c r="AXG32"/>
      <c r="AXH32"/>
      <c r="AXI32"/>
      <c r="AXJ32"/>
      <c r="AXK32"/>
      <c r="AXL32"/>
      <c r="AXM32"/>
      <c r="AXN32"/>
      <c r="AXO32"/>
      <c r="AXP32"/>
      <c r="AXQ32"/>
      <c r="AXR32"/>
      <c r="AXS32"/>
      <c r="AXT32"/>
      <c r="AXU32"/>
      <c r="AXV32"/>
      <c r="AXW32"/>
      <c r="AXX32"/>
      <c r="AXY32"/>
      <c r="AXZ32"/>
      <c r="AYA32"/>
      <c r="AYB32"/>
      <c r="AYC32"/>
      <c r="AYD32"/>
      <c r="AYE32"/>
      <c r="AYF32"/>
      <c r="AYG32"/>
      <c r="AYH32"/>
      <c r="AYI32"/>
      <c r="AYJ32"/>
      <c r="AYK32"/>
      <c r="AYL32"/>
      <c r="AYM32"/>
      <c r="AYN32"/>
      <c r="AYO32"/>
      <c r="AYP32"/>
      <c r="AYQ32"/>
      <c r="AYR32"/>
      <c r="AYS32"/>
      <c r="AYT32"/>
      <c r="AYU32"/>
      <c r="AYV32"/>
      <c r="AYW32"/>
      <c r="AYX32"/>
      <c r="AYY32"/>
      <c r="AYZ32"/>
      <c r="AZA32"/>
      <c r="AZB32"/>
      <c r="AZC32"/>
      <c r="AZD32"/>
      <c r="AZE32"/>
      <c r="AZF32"/>
      <c r="AZG32"/>
      <c r="AZH32"/>
      <c r="AZI32"/>
      <c r="AZJ32"/>
      <c r="AZK32"/>
      <c r="AZL32"/>
      <c r="AZM32"/>
      <c r="AZN32"/>
      <c r="AZO32"/>
      <c r="AZP32"/>
      <c r="AZQ32"/>
      <c r="AZR32"/>
      <c r="AZS32"/>
      <c r="AZT32"/>
      <c r="AZU32"/>
      <c r="AZV32"/>
      <c r="AZW32"/>
      <c r="AZX32"/>
      <c r="AZY32"/>
      <c r="AZZ32"/>
      <c r="BAA32"/>
      <c r="BAB32"/>
      <c r="BAC32"/>
      <c r="BAD32"/>
      <c r="BAE32"/>
      <c r="BAF32"/>
      <c r="BAG32"/>
      <c r="BAH32"/>
      <c r="BAI32"/>
      <c r="BAJ32"/>
      <c r="BAK32"/>
      <c r="BAL32"/>
      <c r="BAM32"/>
      <c r="BAN32"/>
      <c r="BAO32"/>
      <c r="BAP32"/>
      <c r="BAQ32"/>
      <c r="BAR32"/>
      <c r="BAS32"/>
      <c r="BAT32"/>
      <c r="BAU32"/>
      <c r="BAV32"/>
      <c r="BAW32"/>
      <c r="BAX32"/>
      <c r="BAY32"/>
      <c r="BAZ32"/>
      <c r="BBA32"/>
      <c r="BBB32"/>
      <c r="BBC32"/>
      <c r="BBD32"/>
      <c r="BBE32"/>
      <c r="BBF32"/>
      <c r="BBG32"/>
      <c r="BBH32"/>
      <c r="BBI32"/>
      <c r="BBJ32"/>
      <c r="BBK32"/>
      <c r="BBL32"/>
      <c r="BBM32"/>
      <c r="BBN32"/>
      <c r="BBO32"/>
      <c r="BBP32"/>
      <c r="BBQ32"/>
      <c r="BBR32"/>
      <c r="BBS32"/>
      <c r="BBT32"/>
      <c r="BBU32"/>
      <c r="BBV32"/>
      <c r="BBW32"/>
      <c r="BBX32"/>
      <c r="BBY32"/>
      <c r="BBZ32"/>
      <c r="BCA32"/>
      <c r="BCB32"/>
      <c r="BCC32"/>
      <c r="BCD32"/>
      <c r="BCE32"/>
      <c r="BCF32"/>
      <c r="BCG32"/>
      <c r="BCH32"/>
      <c r="BCI32"/>
      <c r="BCJ32"/>
      <c r="BCK32"/>
      <c r="BCL32"/>
      <c r="BCM32"/>
      <c r="BCN32"/>
      <c r="BCO32"/>
      <c r="BCP32"/>
      <c r="BCQ32"/>
      <c r="BCR32"/>
      <c r="BCS32"/>
      <c r="BCT32"/>
      <c r="BCU32"/>
      <c r="BCV32"/>
      <c r="BCW32"/>
      <c r="BCX32"/>
      <c r="BCY32"/>
      <c r="BCZ32"/>
      <c r="BDA32"/>
      <c r="BDB32"/>
      <c r="BDC32"/>
      <c r="BDD32"/>
      <c r="BDE32"/>
      <c r="BDF32"/>
      <c r="BDG32"/>
      <c r="BDH32"/>
      <c r="BDI32"/>
      <c r="BDJ32"/>
      <c r="BDK32"/>
      <c r="BDL32"/>
      <c r="BDM32"/>
      <c r="BDN32"/>
      <c r="BDO32"/>
      <c r="BDP32"/>
      <c r="BDQ32"/>
      <c r="BDR32"/>
      <c r="BDS32"/>
      <c r="BDT32"/>
      <c r="BDU32"/>
      <c r="BDV32"/>
      <c r="BDW32"/>
      <c r="BDX32"/>
      <c r="BDY32"/>
      <c r="BDZ32"/>
      <c r="BEA32"/>
      <c r="BEB32"/>
      <c r="BEC32"/>
      <c r="BED32"/>
      <c r="BEE32"/>
      <c r="BEF32"/>
      <c r="BEG32"/>
      <c r="BEH32"/>
      <c r="BEI32"/>
      <c r="BEJ32"/>
      <c r="BEK32"/>
      <c r="BEL32"/>
      <c r="BEM32"/>
      <c r="BEN32"/>
      <c r="BEO32"/>
      <c r="BEP32"/>
      <c r="BEQ32"/>
      <c r="BER32"/>
      <c r="BES32"/>
      <c r="BET32"/>
      <c r="BEU32"/>
      <c r="BEV32"/>
      <c r="BEW32"/>
      <c r="BEX32"/>
      <c r="BEY32"/>
      <c r="BEZ32"/>
      <c r="BFA32"/>
      <c r="BFB32"/>
      <c r="BFC32"/>
      <c r="BFD32"/>
      <c r="BFE32"/>
      <c r="BFF32"/>
      <c r="BFG32"/>
      <c r="BFH32"/>
      <c r="BFI32"/>
      <c r="BFJ32"/>
      <c r="BFK32"/>
      <c r="BFL32"/>
      <c r="BFM32"/>
      <c r="BFN32"/>
      <c r="BFO32"/>
      <c r="BFP32"/>
      <c r="BFQ32"/>
      <c r="BFR32"/>
      <c r="BFS32"/>
      <c r="BFT32"/>
      <c r="BFU32"/>
      <c r="BFV32"/>
      <c r="BFW32"/>
      <c r="BFX32"/>
      <c r="BFY32"/>
      <c r="BFZ32"/>
      <c r="BGA32"/>
      <c r="BGB32"/>
      <c r="BGC32"/>
      <c r="BGD32"/>
      <c r="BGE32"/>
      <c r="BGF32"/>
      <c r="BGG32"/>
      <c r="BGH32"/>
      <c r="BGI32"/>
      <c r="BGJ32"/>
      <c r="BGK32"/>
      <c r="BGL32"/>
      <c r="BGM32"/>
      <c r="BGN32"/>
      <c r="BGO32"/>
      <c r="BGP32"/>
      <c r="BGQ32"/>
      <c r="BGR32"/>
      <c r="BGS32"/>
      <c r="BGT32"/>
      <c r="BGU32"/>
      <c r="BGV32"/>
      <c r="BGW32"/>
      <c r="BGX32"/>
      <c r="BGY32"/>
      <c r="BGZ32"/>
      <c r="BHA32"/>
      <c r="BHB32"/>
      <c r="BHC32"/>
      <c r="BHD32"/>
      <c r="BHE32"/>
      <c r="BHF32"/>
      <c r="BHG32"/>
      <c r="BHH32"/>
      <c r="BHI32"/>
      <c r="BHJ32"/>
      <c r="BHK32"/>
      <c r="BHL32"/>
      <c r="BHM32"/>
      <c r="BHN32"/>
      <c r="BHO32"/>
      <c r="BHP32"/>
      <c r="BHQ32"/>
      <c r="BHR32"/>
      <c r="BHS32"/>
      <c r="BHT32"/>
      <c r="BHU32"/>
      <c r="BHV32"/>
      <c r="BHW32"/>
      <c r="BHX32"/>
      <c r="BHY32"/>
      <c r="BHZ32"/>
      <c r="BIA32"/>
      <c r="BIB32"/>
      <c r="BIC32"/>
      <c r="BID32"/>
      <c r="BIE32"/>
      <c r="BIF32"/>
      <c r="BIG32"/>
      <c r="BIH32"/>
      <c r="BII32"/>
      <c r="BIJ32"/>
      <c r="BIK32"/>
      <c r="BIL32"/>
      <c r="BIM32"/>
      <c r="BIN32"/>
      <c r="BIO32"/>
      <c r="BIP32"/>
      <c r="BIQ32"/>
      <c r="BIR32"/>
      <c r="BIS32"/>
      <c r="BIT32"/>
      <c r="BIU32"/>
      <c r="BIV32"/>
      <c r="BIW32"/>
      <c r="BIX32"/>
      <c r="BIY32"/>
      <c r="BIZ32"/>
      <c r="BJA32"/>
      <c r="BJB32"/>
      <c r="BJC32"/>
      <c r="BJD32"/>
      <c r="BJE32"/>
      <c r="BJF32"/>
      <c r="BJG32"/>
      <c r="BJH32"/>
      <c r="BJI32"/>
      <c r="BJJ32"/>
      <c r="BJK32"/>
      <c r="BJL32"/>
      <c r="BJM32"/>
      <c r="BJN32"/>
      <c r="BJO32"/>
      <c r="BJP32"/>
      <c r="BJQ32"/>
      <c r="BJR32"/>
      <c r="BJS32"/>
      <c r="BJT32"/>
      <c r="BJU32"/>
      <c r="BJV32"/>
      <c r="BJW32"/>
      <c r="BJX32"/>
      <c r="BJY32"/>
      <c r="BJZ32"/>
      <c r="BKA32"/>
      <c r="BKB32"/>
      <c r="BKC32"/>
      <c r="BKD32"/>
      <c r="BKE32"/>
      <c r="BKF32"/>
      <c r="BKG32"/>
      <c r="BKH32"/>
      <c r="BKI32"/>
      <c r="BKJ32"/>
      <c r="BKK32"/>
      <c r="BKL32"/>
      <c r="BKM32"/>
      <c r="BKN32"/>
      <c r="BKO32"/>
      <c r="BKP32"/>
      <c r="BKQ32"/>
      <c r="BKR32"/>
      <c r="BKS32"/>
      <c r="BKT32"/>
      <c r="BKU32"/>
      <c r="BKV32"/>
      <c r="BKW32"/>
      <c r="BKX32"/>
      <c r="BKY32"/>
      <c r="BKZ32"/>
      <c r="BLA32"/>
      <c r="BLB32"/>
      <c r="BLC32"/>
      <c r="BLD32"/>
      <c r="BLE32"/>
      <c r="BLF32"/>
      <c r="BLG32"/>
      <c r="BLH32"/>
      <c r="BLI32"/>
      <c r="BLJ32"/>
      <c r="BLK32"/>
      <c r="BLL32"/>
      <c r="BLM32"/>
      <c r="BLN32"/>
      <c r="BLO32"/>
      <c r="BLP32"/>
      <c r="BLQ32"/>
      <c r="BLR32"/>
      <c r="BLS32"/>
      <c r="BLT32"/>
      <c r="BLU32"/>
      <c r="BLV32"/>
      <c r="BLW32"/>
      <c r="BLX32"/>
      <c r="BLY32"/>
      <c r="BLZ32"/>
      <c r="BMA32"/>
      <c r="BMB32"/>
      <c r="BMC32"/>
      <c r="BMD32"/>
      <c r="BME32"/>
      <c r="BMF32"/>
      <c r="BMG32"/>
      <c r="BMH32"/>
      <c r="BMI32"/>
      <c r="BMJ32"/>
      <c r="BMK32"/>
      <c r="BML32"/>
      <c r="BMM32"/>
      <c r="BMN32"/>
      <c r="BMO32"/>
      <c r="BMP32"/>
      <c r="BMQ32"/>
      <c r="BMR32"/>
      <c r="BMS32"/>
      <c r="BMT32"/>
      <c r="BMU32"/>
      <c r="BMV32"/>
      <c r="BMW32"/>
      <c r="BMX32"/>
      <c r="BMY32"/>
      <c r="BMZ32"/>
      <c r="BNA32"/>
      <c r="BNB32"/>
      <c r="BNC32"/>
      <c r="BND32"/>
      <c r="BNE32"/>
      <c r="BNF32"/>
      <c r="BNG32"/>
      <c r="BNH32"/>
      <c r="BNI32"/>
      <c r="BNJ32"/>
      <c r="BNK32"/>
      <c r="BNL32"/>
      <c r="BNM32"/>
      <c r="BNN32"/>
      <c r="BNO32"/>
      <c r="BNP32"/>
      <c r="BNQ32"/>
      <c r="BNR32"/>
      <c r="BNS32"/>
      <c r="BNT32"/>
      <c r="BNU32"/>
      <c r="BNV32"/>
      <c r="BNW32"/>
      <c r="BNX32"/>
      <c r="BNY32"/>
      <c r="BNZ32"/>
      <c r="BOA32"/>
      <c r="BOB32"/>
      <c r="BOC32"/>
      <c r="BOD32"/>
      <c r="BOE32"/>
      <c r="BOF32"/>
      <c r="BOG32"/>
      <c r="BOH32"/>
      <c r="BOI32"/>
      <c r="BOJ32"/>
      <c r="BOK32"/>
      <c r="BOL32"/>
      <c r="BOM32"/>
      <c r="BON32"/>
      <c r="BOO32"/>
      <c r="BOP32"/>
      <c r="BOQ32"/>
      <c r="BOR32"/>
      <c r="BOS32"/>
      <c r="BOT32"/>
      <c r="BOU32"/>
      <c r="BOV32"/>
      <c r="BOW32"/>
      <c r="BOX32"/>
      <c r="BOY32"/>
      <c r="BOZ32"/>
      <c r="BPA32"/>
      <c r="BPB32"/>
      <c r="BPC32"/>
      <c r="BPD32"/>
      <c r="BPE32"/>
      <c r="BPF32"/>
      <c r="BPG32"/>
      <c r="BPH32"/>
      <c r="BPI32"/>
      <c r="BPJ32"/>
      <c r="BPK32"/>
      <c r="BPL32"/>
      <c r="BPM32"/>
      <c r="BPN32"/>
      <c r="BPO32"/>
      <c r="BPP32"/>
      <c r="BPQ32"/>
      <c r="BPR32"/>
      <c r="BPS32"/>
      <c r="BPT32"/>
      <c r="BPU32"/>
      <c r="BPV32"/>
      <c r="BPW32"/>
      <c r="BPX32"/>
      <c r="BPY32"/>
      <c r="BPZ32"/>
      <c r="BQA32"/>
      <c r="BQB32"/>
      <c r="BQC32"/>
      <c r="BQD32"/>
      <c r="BQE32"/>
      <c r="BQF32"/>
      <c r="BQG32"/>
      <c r="BQH32"/>
      <c r="BQI32"/>
      <c r="BQJ32"/>
      <c r="BQK32"/>
      <c r="BQL32"/>
      <c r="BQM32"/>
      <c r="BQN32"/>
      <c r="BQO32"/>
      <c r="BQP32"/>
      <c r="BQQ32"/>
      <c r="BQR32"/>
      <c r="BQS32"/>
      <c r="BQT32"/>
      <c r="BQU32"/>
      <c r="BQV32"/>
      <c r="BQW32"/>
      <c r="BQX32"/>
      <c r="BQY32"/>
      <c r="BQZ32"/>
      <c r="BRA32"/>
      <c r="BRB32"/>
      <c r="BRC32"/>
      <c r="BRD32"/>
      <c r="BRE32"/>
      <c r="BRF32"/>
      <c r="BRG32"/>
      <c r="BRH32"/>
      <c r="BRI32"/>
      <c r="BRJ32"/>
      <c r="BRK32"/>
      <c r="BRL32"/>
      <c r="BRM32"/>
      <c r="BRN32"/>
      <c r="BRO32"/>
      <c r="BRP32"/>
      <c r="BRQ32"/>
      <c r="BRR32"/>
      <c r="BRS32"/>
      <c r="BRT32"/>
      <c r="BRU32"/>
      <c r="BRV32"/>
      <c r="BRW32"/>
      <c r="BRX32"/>
      <c r="BRY32"/>
      <c r="BRZ32"/>
      <c r="BSA32"/>
      <c r="BSB32"/>
      <c r="BSC32"/>
      <c r="BSD32"/>
      <c r="BSE32"/>
      <c r="BSF32"/>
      <c r="BSG32"/>
      <c r="BSH32"/>
      <c r="BSI32"/>
      <c r="BSJ32"/>
      <c r="BSK32"/>
      <c r="BSL32"/>
      <c r="BSM32"/>
      <c r="BSN32"/>
      <c r="BSO32"/>
      <c r="BSP32"/>
      <c r="BSQ32"/>
      <c r="BSR32"/>
      <c r="BSS32"/>
      <c r="BST32"/>
      <c r="BSU32"/>
      <c r="BSV32"/>
      <c r="BSW32"/>
      <c r="BSX32"/>
      <c r="BSY32"/>
      <c r="BSZ32"/>
      <c r="BTA32"/>
      <c r="BTB32"/>
      <c r="BTC32"/>
      <c r="BTD32"/>
      <c r="BTE32"/>
      <c r="BTF32"/>
      <c r="BTG32"/>
      <c r="BTH32"/>
      <c r="BTI32"/>
      <c r="BTJ32"/>
      <c r="BTK32"/>
      <c r="BTL32"/>
      <c r="BTM32"/>
      <c r="BTN32"/>
      <c r="BTO32"/>
      <c r="BTP32"/>
      <c r="BTQ32"/>
      <c r="BTR32"/>
      <c r="BTS32"/>
      <c r="BTT32"/>
      <c r="BTU32"/>
      <c r="BTV32"/>
      <c r="BTW32"/>
      <c r="BTX32"/>
      <c r="BTY32"/>
      <c r="BTZ32"/>
      <c r="BUA32"/>
      <c r="BUB32"/>
      <c r="BUC32"/>
      <c r="BUD32"/>
      <c r="BUE32"/>
      <c r="BUF32"/>
      <c r="BUG32"/>
      <c r="BUH32"/>
      <c r="BUI32"/>
      <c r="BUJ32"/>
      <c r="BUK32"/>
      <c r="BUL32"/>
      <c r="BUM32"/>
      <c r="BUN32"/>
      <c r="BUO32"/>
      <c r="BUP32"/>
      <c r="BUQ32"/>
      <c r="BUR32"/>
      <c r="BUS32"/>
      <c r="BUT32"/>
      <c r="BUU32"/>
      <c r="BUV32"/>
      <c r="BUW32"/>
      <c r="BUX32"/>
      <c r="BUY32"/>
      <c r="BUZ32"/>
      <c r="BVA32"/>
      <c r="BVB32"/>
      <c r="BVC32"/>
      <c r="BVD32"/>
      <c r="BVE32"/>
      <c r="BVF32"/>
      <c r="BVG32"/>
      <c r="BVH32"/>
      <c r="BVI32"/>
      <c r="BVJ32"/>
      <c r="BVK32"/>
      <c r="BVL32"/>
      <c r="BVM32"/>
      <c r="BVN32"/>
      <c r="BVO32"/>
      <c r="BVP32"/>
      <c r="BVQ32"/>
      <c r="BVR32"/>
      <c r="BVS32"/>
      <c r="BVT32"/>
      <c r="BVU32"/>
      <c r="BVV32"/>
      <c r="BVW32"/>
      <c r="BVX32"/>
      <c r="BVY32"/>
      <c r="BVZ32"/>
      <c r="BWA32"/>
      <c r="BWB32"/>
      <c r="BWC32"/>
      <c r="BWD32"/>
      <c r="BWE32"/>
      <c r="BWF32"/>
      <c r="BWG32"/>
      <c r="BWH32"/>
      <c r="BWI32"/>
      <c r="BWJ32"/>
      <c r="BWK32"/>
      <c r="BWL32"/>
      <c r="BWM32"/>
      <c r="BWN32"/>
      <c r="BWO32"/>
      <c r="BWP32"/>
      <c r="BWQ32"/>
      <c r="BWR32"/>
      <c r="BWS32"/>
      <c r="BWT32"/>
      <c r="BWU32"/>
      <c r="BWV32"/>
      <c r="BWW32"/>
      <c r="BWX32"/>
      <c r="BWY32"/>
      <c r="BWZ32"/>
      <c r="BXA32"/>
      <c r="BXB32"/>
      <c r="BXC32"/>
      <c r="BXD32"/>
      <c r="BXE32"/>
      <c r="BXF32"/>
      <c r="BXG32"/>
      <c r="BXH32"/>
      <c r="BXI32"/>
      <c r="BXJ32"/>
      <c r="BXK32"/>
      <c r="BXL32"/>
      <c r="BXM32"/>
      <c r="BXN32"/>
      <c r="BXO32"/>
      <c r="BXP32"/>
      <c r="BXQ32"/>
      <c r="BXR32"/>
      <c r="BXS32"/>
      <c r="BXT32"/>
      <c r="BXU32"/>
      <c r="BXV32"/>
      <c r="BXW32"/>
      <c r="BXX32"/>
      <c r="BXY32"/>
      <c r="BXZ32"/>
      <c r="BYA32"/>
      <c r="BYB32"/>
      <c r="BYC32"/>
      <c r="BYD32"/>
      <c r="BYE32"/>
      <c r="BYF32"/>
      <c r="BYG32"/>
      <c r="BYH32"/>
      <c r="BYI32"/>
      <c r="BYJ32"/>
      <c r="BYK32"/>
      <c r="BYL32"/>
      <c r="BYM32"/>
      <c r="BYN32"/>
      <c r="BYO32"/>
      <c r="BYP32"/>
      <c r="BYQ32"/>
      <c r="BYR32"/>
      <c r="BYS32"/>
      <c r="BYT32"/>
      <c r="BYU32"/>
      <c r="BYV32"/>
      <c r="BYW32"/>
      <c r="BYX32"/>
      <c r="BYY32"/>
      <c r="BYZ32"/>
      <c r="BZA32"/>
      <c r="BZB32"/>
      <c r="BZC32"/>
      <c r="BZD32"/>
      <c r="BZE32"/>
      <c r="BZF32"/>
      <c r="BZG32"/>
      <c r="BZH32"/>
      <c r="BZI32"/>
      <c r="BZJ32"/>
      <c r="BZK32"/>
      <c r="BZL32"/>
      <c r="BZM32"/>
      <c r="BZN32"/>
      <c r="BZO32"/>
      <c r="BZP32"/>
      <c r="BZQ32"/>
      <c r="BZR32"/>
      <c r="BZS32"/>
      <c r="BZT32"/>
      <c r="BZU32"/>
      <c r="BZV32"/>
      <c r="BZW32"/>
      <c r="BZX32"/>
      <c r="BZY32"/>
      <c r="BZZ32"/>
      <c r="CAA32"/>
      <c r="CAB32"/>
      <c r="CAC32"/>
      <c r="CAD32"/>
      <c r="CAE32"/>
      <c r="CAF32"/>
      <c r="CAG32"/>
      <c r="CAH32"/>
      <c r="CAI32"/>
      <c r="CAJ32"/>
      <c r="CAK32"/>
      <c r="CAL32"/>
      <c r="CAM32"/>
      <c r="CAN32"/>
      <c r="CAO32"/>
      <c r="CAP32"/>
      <c r="CAQ32"/>
      <c r="CAR32"/>
      <c r="CAS32"/>
      <c r="CAT32"/>
      <c r="CAU32"/>
      <c r="CAV32"/>
      <c r="CAW32"/>
      <c r="CAX32"/>
      <c r="CAY32"/>
      <c r="CAZ32"/>
      <c r="CBA32"/>
      <c r="CBB32"/>
      <c r="CBC32"/>
      <c r="CBD32"/>
      <c r="CBE32"/>
      <c r="CBF32"/>
      <c r="CBG32"/>
      <c r="CBH32"/>
      <c r="CBI32"/>
      <c r="CBJ32"/>
      <c r="CBK32"/>
      <c r="CBL32"/>
      <c r="CBM32"/>
      <c r="CBN32"/>
      <c r="CBO32"/>
      <c r="CBP32"/>
      <c r="CBQ32"/>
      <c r="CBR32"/>
      <c r="CBS32"/>
      <c r="CBT32"/>
      <c r="CBU32"/>
      <c r="CBV32"/>
      <c r="CBW32"/>
      <c r="CBX32"/>
      <c r="CBY32"/>
      <c r="CBZ32"/>
      <c r="CCA32"/>
      <c r="CCB32"/>
      <c r="CCC32"/>
      <c r="CCD32"/>
      <c r="CCE32"/>
      <c r="CCF32"/>
      <c r="CCG32"/>
      <c r="CCH32"/>
      <c r="CCI32"/>
      <c r="CCJ32"/>
      <c r="CCK32"/>
      <c r="CCL32"/>
      <c r="CCM32"/>
      <c r="CCN32"/>
      <c r="CCO32"/>
      <c r="CCP32"/>
      <c r="CCQ32"/>
      <c r="CCR32"/>
      <c r="CCS32"/>
      <c r="CCT32"/>
      <c r="CCU32"/>
      <c r="CCV32"/>
      <c r="CCW32"/>
      <c r="CCX32"/>
      <c r="CCY32"/>
      <c r="CCZ32"/>
      <c r="CDA32"/>
      <c r="CDB32"/>
      <c r="CDC32"/>
      <c r="CDD32"/>
      <c r="CDE32"/>
      <c r="CDF32"/>
      <c r="CDG32"/>
      <c r="CDH32"/>
      <c r="CDI32"/>
      <c r="CDJ32"/>
      <c r="CDK32"/>
      <c r="CDL32"/>
      <c r="CDM32"/>
      <c r="CDN32"/>
      <c r="CDO32"/>
      <c r="CDP32"/>
      <c r="CDQ32"/>
      <c r="CDR32"/>
      <c r="CDS32"/>
      <c r="CDT32"/>
      <c r="CDU32"/>
      <c r="CDV32"/>
      <c r="CDW32"/>
      <c r="CDX32"/>
      <c r="CDY32"/>
      <c r="CDZ32"/>
      <c r="CEA32"/>
      <c r="CEB32"/>
      <c r="CEC32"/>
      <c r="CED32"/>
      <c r="CEE32"/>
      <c r="CEF32"/>
      <c r="CEG32"/>
      <c r="CEH32"/>
      <c r="CEI32"/>
      <c r="CEJ32"/>
      <c r="CEK32"/>
      <c r="CEL32"/>
      <c r="CEM32"/>
      <c r="CEN32"/>
      <c r="CEO32"/>
      <c r="CEP32"/>
      <c r="CEQ32"/>
      <c r="CER32"/>
      <c r="CES32"/>
      <c r="CET32"/>
      <c r="CEU32"/>
      <c r="CEV32"/>
      <c r="CEW32"/>
      <c r="CEX32"/>
      <c r="CEY32"/>
      <c r="CEZ32"/>
      <c r="CFA32"/>
      <c r="CFB32"/>
      <c r="CFC32"/>
      <c r="CFD32"/>
      <c r="CFE32"/>
      <c r="CFF32"/>
      <c r="CFG32"/>
      <c r="CFH32"/>
      <c r="CFI32"/>
      <c r="CFJ32"/>
      <c r="CFK32"/>
      <c r="CFL32"/>
      <c r="CFM32"/>
      <c r="CFN32"/>
      <c r="CFO32"/>
      <c r="CFP32"/>
      <c r="CFQ32"/>
      <c r="CFR32"/>
      <c r="CFS32"/>
      <c r="CFT32"/>
      <c r="CFU32"/>
      <c r="CFV32"/>
      <c r="CFW32"/>
      <c r="CFX32"/>
      <c r="CFY32"/>
      <c r="CFZ32"/>
      <c r="CGA32"/>
      <c r="CGB32"/>
      <c r="CGC32"/>
      <c r="CGD32"/>
      <c r="CGE32"/>
      <c r="CGF32"/>
      <c r="CGG32"/>
      <c r="CGH32"/>
      <c r="CGI32"/>
      <c r="CGJ32"/>
      <c r="CGK32"/>
      <c r="CGL32"/>
      <c r="CGM32"/>
      <c r="CGN32"/>
      <c r="CGO32"/>
      <c r="CGP32"/>
      <c r="CGQ32"/>
      <c r="CGR32"/>
      <c r="CGS32"/>
      <c r="CGT32"/>
      <c r="CGU32"/>
      <c r="CGV32"/>
      <c r="CGW32"/>
      <c r="CGX32"/>
      <c r="CGY32"/>
      <c r="CGZ32"/>
      <c r="CHA32"/>
      <c r="CHB32"/>
      <c r="CHC32"/>
      <c r="CHD32"/>
      <c r="CHE32"/>
      <c r="CHF32"/>
      <c r="CHG32"/>
      <c r="CHH32"/>
      <c r="CHI32"/>
      <c r="CHJ32"/>
      <c r="CHK32"/>
      <c r="CHL32"/>
      <c r="CHM32"/>
      <c r="CHN32"/>
      <c r="CHO32"/>
      <c r="CHP32"/>
      <c r="CHQ32"/>
      <c r="CHR32"/>
      <c r="CHS32"/>
      <c r="CHT32"/>
      <c r="CHU32"/>
      <c r="CHV32"/>
      <c r="CHW32"/>
      <c r="CHX32"/>
      <c r="CHY32"/>
      <c r="CHZ32"/>
      <c r="CIA32"/>
      <c r="CIB32"/>
    </row>
    <row r="33" spans="1:2264" ht="12.75" x14ac:dyDescent="0.2">
      <c r="A33" s="154">
        <f>INDEX('Raw Data'!$H$4:$H$53,MATCH('4.User ratings in week 4'!B33,'Raw Data'!$G$4:$G$53,0))</f>
        <v>2.1</v>
      </c>
      <c r="B33" s="125">
        <v>32</v>
      </c>
      <c r="C33" s="125" t="s">
        <v>13</v>
      </c>
      <c r="D33" s="121"/>
      <c r="E33" s="22"/>
      <c r="F33" s="22">
        <v>46</v>
      </c>
      <c r="G33" s="28">
        <v>13</v>
      </c>
      <c r="H33" s="28"/>
      <c r="I33"/>
      <c r="O33" s="174"/>
      <c r="P33" s="164"/>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row>
    <row r="34" spans="1:2264" ht="12.75" x14ac:dyDescent="0.2">
      <c r="A34" s="154">
        <f>INDEX('Raw Data'!$H$4:$H$53,MATCH('4.User ratings in week 4'!B34,'Raw Data'!$G$4:$G$53,0))</f>
        <v>3.1248672817087972</v>
      </c>
      <c r="B34" s="125">
        <v>33</v>
      </c>
      <c r="C34" s="125">
        <v>5</v>
      </c>
      <c r="D34" s="121"/>
      <c r="E34" s="22"/>
      <c r="F34" s="22">
        <v>12</v>
      </c>
      <c r="G34" s="28">
        <v>13</v>
      </c>
      <c r="H34" s="28"/>
      <c r="I34" s="41" t="s">
        <v>44</v>
      </c>
      <c r="J34" s="163" t="s">
        <v>79</v>
      </c>
      <c r="K34" s="55"/>
      <c r="L34" s="55"/>
      <c r="O34" s="174"/>
      <c r="P34" s="16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c r="AQF34"/>
      <c r="AQG34"/>
      <c r="AQH34"/>
      <c r="AQI34"/>
      <c r="AQJ34"/>
      <c r="AQK34"/>
      <c r="AQL34"/>
      <c r="AQM34"/>
      <c r="AQN34"/>
      <c r="AQO34"/>
      <c r="AQP34"/>
      <c r="AQQ34"/>
      <c r="AQR34"/>
      <c r="AQS34"/>
      <c r="AQT34"/>
      <c r="AQU34"/>
      <c r="AQV34"/>
      <c r="AQW34"/>
      <c r="AQX34"/>
      <c r="AQY34"/>
      <c r="AQZ34"/>
      <c r="ARA34"/>
      <c r="ARB34"/>
      <c r="ARC34"/>
      <c r="ARD34"/>
      <c r="ARE34"/>
      <c r="ARF34"/>
      <c r="ARG34"/>
      <c r="ARH34"/>
      <c r="ARI34"/>
      <c r="ARJ34"/>
      <c r="ARK34"/>
      <c r="ARL34"/>
      <c r="ARM34"/>
      <c r="ARN34"/>
      <c r="ARO34"/>
      <c r="ARP34"/>
      <c r="ARQ34"/>
      <c r="ARR34"/>
      <c r="ARS34"/>
      <c r="ART34"/>
      <c r="ARU34"/>
      <c r="ARV34"/>
      <c r="ARW34"/>
      <c r="ARX34"/>
      <c r="ARY34"/>
      <c r="ARZ34"/>
      <c r="ASA34"/>
      <c r="ASB34"/>
      <c r="ASC34"/>
      <c r="ASD34"/>
      <c r="ASE34"/>
      <c r="ASF34"/>
      <c r="ASG34"/>
      <c r="ASH34"/>
      <c r="ASI34"/>
      <c r="ASJ34"/>
      <c r="ASK34"/>
      <c r="ASL34"/>
      <c r="ASM34"/>
      <c r="ASN34"/>
      <c r="ASO34"/>
      <c r="ASP34"/>
      <c r="ASQ34"/>
      <c r="ASR34"/>
      <c r="ASS34"/>
      <c r="AST34"/>
      <c r="ASU34"/>
      <c r="ASV34"/>
      <c r="ASW34"/>
      <c r="ASX34"/>
      <c r="ASY34"/>
      <c r="ASZ34"/>
      <c r="ATA34"/>
      <c r="ATB34"/>
      <c r="ATC34"/>
      <c r="ATD34"/>
      <c r="ATE34"/>
      <c r="ATF34"/>
      <c r="ATG34"/>
      <c r="ATH34"/>
      <c r="ATI34"/>
      <c r="ATJ34"/>
      <c r="ATK34"/>
      <c r="ATL34"/>
      <c r="ATM34"/>
      <c r="ATN34"/>
      <c r="ATO34"/>
      <c r="ATP34"/>
      <c r="ATQ34"/>
      <c r="ATR34"/>
      <c r="ATS34"/>
      <c r="ATT34"/>
      <c r="ATU34"/>
      <c r="ATV34"/>
      <c r="ATW34"/>
      <c r="ATX34"/>
      <c r="ATY34"/>
      <c r="ATZ34"/>
      <c r="AUA34"/>
      <c r="AUB34"/>
      <c r="AUC34"/>
      <c r="AUD34"/>
      <c r="AUE34"/>
      <c r="AUF34"/>
      <c r="AUG34"/>
      <c r="AUH34"/>
      <c r="AUI34"/>
      <c r="AUJ34"/>
      <c r="AUK34"/>
      <c r="AUL34"/>
      <c r="AUM34"/>
      <c r="AUN34"/>
      <c r="AUO34"/>
      <c r="AUP34"/>
      <c r="AUQ34"/>
      <c r="AUR34"/>
      <c r="AUS34"/>
      <c r="AUT34"/>
      <c r="AUU34"/>
      <c r="AUV34"/>
      <c r="AUW34"/>
      <c r="AUX34"/>
      <c r="AUY34"/>
      <c r="AUZ34"/>
      <c r="AVA34"/>
      <c r="AVB34"/>
      <c r="AVC34"/>
      <c r="AVD34"/>
      <c r="AVE34"/>
      <c r="AVF34"/>
      <c r="AVG34"/>
      <c r="AVH34"/>
      <c r="AVI34"/>
      <c r="AVJ34"/>
      <c r="AVK34"/>
      <c r="AVL34"/>
      <c r="AVM34"/>
      <c r="AVN34"/>
      <c r="AVO34"/>
      <c r="AVP34"/>
      <c r="AVQ34"/>
      <c r="AVR34"/>
      <c r="AVS34"/>
      <c r="AVT34"/>
      <c r="AVU34"/>
      <c r="AVV34"/>
      <c r="AVW34"/>
      <c r="AVX34"/>
      <c r="AVY34"/>
      <c r="AVZ34"/>
      <c r="AWA34"/>
      <c r="AWB34"/>
      <c r="AWC34"/>
      <c r="AWD34"/>
      <c r="AWE34"/>
      <c r="AWF34"/>
      <c r="AWG34"/>
      <c r="AWH34"/>
      <c r="AWI34"/>
      <c r="AWJ34"/>
      <c r="AWK34"/>
      <c r="AWL34"/>
      <c r="AWM34"/>
      <c r="AWN34"/>
      <c r="AWO34"/>
      <c r="AWP34"/>
      <c r="AWQ34"/>
      <c r="AWR34"/>
      <c r="AWS34"/>
      <c r="AWT34"/>
      <c r="AWU34"/>
      <c r="AWV34"/>
      <c r="AWW34"/>
      <c r="AWX34"/>
      <c r="AWY34"/>
      <c r="AWZ34"/>
      <c r="AXA34"/>
      <c r="AXB34"/>
      <c r="AXC34"/>
      <c r="AXD34"/>
      <c r="AXE34"/>
      <c r="AXF34"/>
      <c r="AXG34"/>
      <c r="AXH34"/>
      <c r="AXI34"/>
      <c r="AXJ34"/>
      <c r="AXK34"/>
      <c r="AXL34"/>
      <c r="AXM34"/>
      <c r="AXN34"/>
      <c r="AXO34"/>
      <c r="AXP34"/>
      <c r="AXQ34"/>
      <c r="AXR34"/>
      <c r="AXS34"/>
      <c r="AXT34"/>
      <c r="AXU34"/>
      <c r="AXV34"/>
      <c r="AXW34"/>
      <c r="AXX34"/>
      <c r="AXY34"/>
      <c r="AXZ34"/>
      <c r="AYA34"/>
      <c r="AYB34"/>
      <c r="AYC34"/>
      <c r="AYD34"/>
      <c r="AYE34"/>
      <c r="AYF34"/>
      <c r="AYG34"/>
      <c r="AYH34"/>
      <c r="AYI34"/>
      <c r="AYJ34"/>
      <c r="AYK34"/>
      <c r="AYL34"/>
      <c r="AYM34"/>
      <c r="AYN34"/>
      <c r="AYO34"/>
      <c r="AYP34"/>
      <c r="AYQ34"/>
      <c r="AYR34"/>
      <c r="AYS34"/>
      <c r="AYT34"/>
      <c r="AYU34"/>
      <c r="AYV34"/>
      <c r="AYW34"/>
      <c r="AYX34"/>
      <c r="AYY34"/>
      <c r="AYZ34"/>
      <c r="AZA34"/>
      <c r="AZB34"/>
      <c r="AZC34"/>
      <c r="AZD34"/>
      <c r="AZE34"/>
      <c r="AZF34"/>
      <c r="AZG34"/>
      <c r="AZH34"/>
      <c r="AZI34"/>
      <c r="AZJ34"/>
      <c r="AZK34"/>
      <c r="AZL34"/>
      <c r="AZM34"/>
      <c r="AZN34"/>
      <c r="AZO34"/>
      <c r="AZP34"/>
      <c r="AZQ34"/>
      <c r="AZR34"/>
      <c r="AZS34"/>
      <c r="AZT34"/>
      <c r="AZU34"/>
      <c r="AZV34"/>
      <c r="AZW34"/>
      <c r="AZX34"/>
      <c r="AZY34"/>
      <c r="AZZ34"/>
      <c r="BAA34"/>
      <c r="BAB34"/>
      <c r="BAC34"/>
      <c r="BAD34"/>
      <c r="BAE34"/>
      <c r="BAF34"/>
      <c r="BAG34"/>
      <c r="BAH34"/>
      <c r="BAI34"/>
      <c r="BAJ34"/>
      <c r="BAK34"/>
      <c r="BAL34"/>
      <c r="BAM34"/>
      <c r="BAN34"/>
      <c r="BAO34"/>
      <c r="BAP34"/>
      <c r="BAQ34"/>
      <c r="BAR34"/>
      <c r="BAS34"/>
      <c r="BAT34"/>
      <c r="BAU34"/>
      <c r="BAV34"/>
      <c r="BAW34"/>
      <c r="BAX34"/>
      <c r="BAY34"/>
      <c r="BAZ34"/>
      <c r="BBA34"/>
      <c r="BBB34"/>
      <c r="BBC34"/>
      <c r="BBD34"/>
      <c r="BBE34"/>
      <c r="BBF34"/>
      <c r="BBG34"/>
      <c r="BBH34"/>
      <c r="BBI34"/>
      <c r="BBJ34"/>
      <c r="BBK34"/>
      <c r="BBL34"/>
      <c r="BBM34"/>
      <c r="BBN34"/>
      <c r="BBO34"/>
      <c r="BBP34"/>
      <c r="BBQ34"/>
      <c r="BBR34"/>
      <c r="BBS34"/>
      <c r="BBT34"/>
      <c r="BBU34"/>
      <c r="BBV34"/>
      <c r="BBW34"/>
      <c r="BBX34"/>
      <c r="BBY34"/>
      <c r="BBZ34"/>
      <c r="BCA34"/>
      <c r="BCB34"/>
      <c r="BCC34"/>
      <c r="BCD34"/>
      <c r="BCE34"/>
      <c r="BCF34"/>
      <c r="BCG34"/>
      <c r="BCH34"/>
      <c r="BCI34"/>
      <c r="BCJ34"/>
      <c r="BCK34"/>
      <c r="BCL34"/>
      <c r="BCM34"/>
      <c r="BCN34"/>
      <c r="BCO34"/>
      <c r="BCP34"/>
      <c r="BCQ34"/>
      <c r="BCR34"/>
      <c r="BCS34"/>
      <c r="BCT34"/>
      <c r="BCU34"/>
      <c r="BCV34"/>
      <c r="BCW34"/>
      <c r="BCX34"/>
      <c r="BCY34"/>
      <c r="BCZ34"/>
      <c r="BDA34"/>
      <c r="BDB34"/>
      <c r="BDC34"/>
      <c r="BDD34"/>
      <c r="BDE34"/>
      <c r="BDF34"/>
      <c r="BDG34"/>
      <c r="BDH34"/>
      <c r="BDI34"/>
      <c r="BDJ34"/>
      <c r="BDK34"/>
      <c r="BDL34"/>
      <c r="BDM34"/>
      <c r="BDN34"/>
      <c r="BDO34"/>
      <c r="BDP34"/>
      <c r="BDQ34"/>
      <c r="BDR34"/>
      <c r="BDS34"/>
      <c r="BDT34"/>
      <c r="BDU34"/>
      <c r="BDV34"/>
      <c r="BDW34"/>
      <c r="BDX34"/>
      <c r="BDY34"/>
      <c r="BDZ34"/>
      <c r="BEA34"/>
      <c r="BEB34"/>
      <c r="BEC34"/>
      <c r="BED34"/>
      <c r="BEE34"/>
      <c r="BEF34"/>
      <c r="BEG34"/>
      <c r="BEH34"/>
      <c r="BEI34"/>
      <c r="BEJ34"/>
      <c r="BEK34"/>
      <c r="BEL34"/>
      <c r="BEM34"/>
      <c r="BEN34"/>
      <c r="BEO34"/>
      <c r="BEP34"/>
      <c r="BEQ34"/>
      <c r="BER34"/>
      <c r="BES34"/>
      <c r="BET34"/>
      <c r="BEU34"/>
      <c r="BEV34"/>
      <c r="BEW34"/>
      <c r="BEX34"/>
      <c r="BEY34"/>
      <c r="BEZ34"/>
      <c r="BFA34"/>
      <c r="BFB34"/>
      <c r="BFC34"/>
      <c r="BFD34"/>
      <c r="BFE34"/>
      <c r="BFF34"/>
      <c r="BFG34"/>
      <c r="BFH34"/>
      <c r="BFI34"/>
      <c r="BFJ34"/>
      <c r="BFK34"/>
      <c r="BFL34"/>
      <c r="BFM34"/>
      <c r="BFN34"/>
      <c r="BFO34"/>
      <c r="BFP34"/>
      <c r="BFQ34"/>
      <c r="BFR34"/>
      <c r="BFS34"/>
      <c r="BFT34"/>
      <c r="BFU34"/>
      <c r="BFV34"/>
      <c r="BFW34"/>
      <c r="BFX34"/>
      <c r="BFY34"/>
      <c r="BFZ34"/>
      <c r="BGA34"/>
      <c r="BGB34"/>
      <c r="BGC34"/>
      <c r="BGD34"/>
      <c r="BGE34"/>
      <c r="BGF34"/>
      <c r="BGG34"/>
      <c r="BGH34"/>
      <c r="BGI34"/>
      <c r="BGJ34"/>
      <c r="BGK34"/>
      <c r="BGL34"/>
      <c r="BGM34"/>
      <c r="BGN34"/>
      <c r="BGO34"/>
      <c r="BGP34"/>
      <c r="BGQ34"/>
      <c r="BGR34"/>
      <c r="BGS34"/>
      <c r="BGT34"/>
      <c r="BGU34"/>
      <c r="BGV34"/>
      <c r="BGW34"/>
      <c r="BGX34"/>
      <c r="BGY34"/>
      <c r="BGZ34"/>
      <c r="BHA34"/>
      <c r="BHB34"/>
      <c r="BHC34"/>
      <c r="BHD34"/>
      <c r="BHE34"/>
      <c r="BHF34"/>
      <c r="BHG34"/>
      <c r="BHH34"/>
      <c r="BHI34"/>
      <c r="BHJ34"/>
      <c r="BHK34"/>
      <c r="BHL34"/>
      <c r="BHM34"/>
      <c r="BHN34"/>
      <c r="BHO34"/>
      <c r="BHP34"/>
      <c r="BHQ34"/>
      <c r="BHR34"/>
      <c r="BHS34"/>
      <c r="BHT34"/>
      <c r="BHU34"/>
      <c r="BHV34"/>
      <c r="BHW34"/>
      <c r="BHX34"/>
      <c r="BHY34"/>
      <c r="BHZ34"/>
      <c r="BIA34"/>
      <c r="BIB34"/>
      <c r="BIC34"/>
      <c r="BID34"/>
      <c r="BIE34"/>
      <c r="BIF34"/>
      <c r="BIG34"/>
      <c r="BIH34"/>
      <c r="BII34"/>
      <c r="BIJ34"/>
      <c r="BIK34"/>
      <c r="BIL34"/>
      <c r="BIM34"/>
      <c r="BIN34"/>
      <c r="BIO34"/>
      <c r="BIP34"/>
      <c r="BIQ34"/>
      <c r="BIR34"/>
      <c r="BIS34"/>
      <c r="BIT34"/>
      <c r="BIU34"/>
      <c r="BIV34"/>
      <c r="BIW34"/>
      <c r="BIX34"/>
      <c r="BIY34"/>
      <c r="BIZ34"/>
      <c r="BJA34"/>
      <c r="BJB34"/>
      <c r="BJC34"/>
      <c r="BJD34"/>
      <c r="BJE34"/>
      <c r="BJF34"/>
      <c r="BJG34"/>
      <c r="BJH34"/>
      <c r="BJI34"/>
      <c r="BJJ34"/>
      <c r="BJK34"/>
      <c r="BJL34"/>
      <c r="BJM34"/>
      <c r="BJN34"/>
      <c r="BJO34"/>
      <c r="BJP34"/>
      <c r="BJQ34"/>
      <c r="BJR34"/>
      <c r="BJS34"/>
      <c r="BJT34"/>
      <c r="BJU34"/>
      <c r="BJV34"/>
      <c r="BJW34"/>
      <c r="BJX34"/>
      <c r="BJY34"/>
      <c r="BJZ34"/>
      <c r="BKA34"/>
      <c r="BKB34"/>
      <c r="BKC34"/>
      <c r="BKD34"/>
      <c r="BKE34"/>
      <c r="BKF34"/>
      <c r="BKG34"/>
      <c r="BKH34"/>
      <c r="BKI34"/>
      <c r="BKJ34"/>
      <c r="BKK34"/>
      <c r="BKL34"/>
      <c r="BKM34"/>
      <c r="BKN34"/>
      <c r="BKO34"/>
      <c r="BKP34"/>
      <c r="BKQ34"/>
      <c r="BKR34"/>
      <c r="BKS34"/>
      <c r="BKT34"/>
      <c r="BKU34"/>
      <c r="BKV34"/>
      <c r="BKW34"/>
      <c r="BKX34"/>
      <c r="BKY34"/>
      <c r="BKZ34"/>
      <c r="BLA34"/>
      <c r="BLB34"/>
      <c r="BLC34"/>
      <c r="BLD34"/>
      <c r="BLE34"/>
      <c r="BLF34"/>
      <c r="BLG34"/>
      <c r="BLH34"/>
      <c r="BLI34"/>
      <c r="BLJ34"/>
      <c r="BLK34"/>
      <c r="BLL34"/>
      <c r="BLM34"/>
      <c r="BLN34"/>
      <c r="BLO34"/>
      <c r="BLP34"/>
      <c r="BLQ34"/>
      <c r="BLR34"/>
      <c r="BLS34"/>
      <c r="BLT34"/>
      <c r="BLU34"/>
      <c r="BLV34"/>
      <c r="BLW34"/>
      <c r="BLX34"/>
      <c r="BLY34"/>
      <c r="BLZ34"/>
      <c r="BMA34"/>
      <c r="BMB34"/>
      <c r="BMC34"/>
      <c r="BMD34"/>
      <c r="BME34"/>
      <c r="BMF34"/>
      <c r="BMG34"/>
      <c r="BMH34"/>
      <c r="BMI34"/>
      <c r="BMJ34"/>
      <c r="BMK34"/>
      <c r="BML34"/>
      <c r="BMM34"/>
      <c r="BMN34"/>
      <c r="BMO34"/>
      <c r="BMP34"/>
      <c r="BMQ34"/>
      <c r="BMR34"/>
      <c r="BMS34"/>
      <c r="BMT34"/>
      <c r="BMU34"/>
      <c r="BMV34"/>
      <c r="BMW34"/>
      <c r="BMX34"/>
      <c r="BMY34"/>
      <c r="BMZ34"/>
      <c r="BNA34"/>
      <c r="BNB34"/>
      <c r="BNC34"/>
      <c r="BND34"/>
      <c r="BNE34"/>
      <c r="BNF34"/>
      <c r="BNG34"/>
      <c r="BNH34"/>
      <c r="BNI34"/>
      <c r="BNJ34"/>
      <c r="BNK34"/>
      <c r="BNL34"/>
      <c r="BNM34"/>
      <c r="BNN34"/>
      <c r="BNO34"/>
      <c r="BNP34"/>
      <c r="BNQ34"/>
      <c r="BNR34"/>
      <c r="BNS34"/>
      <c r="BNT34"/>
      <c r="BNU34"/>
      <c r="BNV34"/>
      <c r="BNW34"/>
      <c r="BNX34"/>
      <c r="BNY34"/>
      <c r="BNZ34"/>
      <c r="BOA34"/>
      <c r="BOB34"/>
      <c r="BOC34"/>
      <c r="BOD34"/>
      <c r="BOE34"/>
      <c r="BOF34"/>
      <c r="BOG34"/>
      <c r="BOH34"/>
      <c r="BOI34"/>
      <c r="BOJ34"/>
      <c r="BOK34"/>
      <c r="BOL34"/>
      <c r="BOM34"/>
      <c r="BON34"/>
      <c r="BOO34"/>
      <c r="BOP34"/>
      <c r="BOQ34"/>
      <c r="BOR34"/>
      <c r="BOS34"/>
      <c r="BOT34"/>
      <c r="BOU34"/>
      <c r="BOV34"/>
      <c r="BOW34"/>
      <c r="BOX34"/>
      <c r="BOY34"/>
      <c r="BOZ34"/>
      <c r="BPA34"/>
      <c r="BPB34"/>
      <c r="BPC34"/>
      <c r="BPD34"/>
      <c r="BPE34"/>
      <c r="BPF34"/>
      <c r="BPG34"/>
      <c r="BPH34"/>
      <c r="BPI34"/>
      <c r="BPJ34"/>
      <c r="BPK34"/>
      <c r="BPL34"/>
      <c r="BPM34"/>
      <c r="BPN34"/>
      <c r="BPO34"/>
      <c r="BPP34"/>
      <c r="BPQ34"/>
      <c r="BPR34"/>
      <c r="BPS34"/>
      <c r="BPT34"/>
      <c r="BPU34"/>
      <c r="BPV34"/>
      <c r="BPW34"/>
      <c r="BPX34"/>
      <c r="BPY34"/>
      <c r="BPZ34"/>
      <c r="BQA34"/>
      <c r="BQB34"/>
      <c r="BQC34"/>
      <c r="BQD34"/>
      <c r="BQE34"/>
      <c r="BQF34"/>
      <c r="BQG34"/>
      <c r="BQH34"/>
      <c r="BQI34"/>
      <c r="BQJ34"/>
      <c r="BQK34"/>
      <c r="BQL34"/>
      <c r="BQM34"/>
      <c r="BQN34"/>
      <c r="BQO34"/>
      <c r="BQP34"/>
      <c r="BQQ34"/>
      <c r="BQR34"/>
      <c r="BQS34"/>
      <c r="BQT34"/>
      <c r="BQU34"/>
      <c r="BQV34"/>
      <c r="BQW34"/>
      <c r="BQX34"/>
      <c r="BQY34"/>
      <c r="BQZ34"/>
      <c r="BRA34"/>
      <c r="BRB34"/>
      <c r="BRC34"/>
      <c r="BRD34"/>
      <c r="BRE34"/>
      <c r="BRF34"/>
      <c r="BRG34"/>
      <c r="BRH34"/>
      <c r="BRI34"/>
      <c r="BRJ34"/>
      <c r="BRK34"/>
      <c r="BRL34"/>
      <c r="BRM34"/>
      <c r="BRN34"/>
      <c r="BRO34"/>
      <c r="BRP34"/>
      <c r="BRQ34"/>
      <c r="BRR34"/>
      <c r="BRS34"/>
      <c r="BRT34"/>
      <c r="BRU34"/>
      <c r="BRV34"/>
      <c r="BRW34"/>
      <c r="BRX34"/>
      <c r="BRY34"/>
      <c r="BRZ34"/>
      <c r="BSA34"/>
      <c r="BSB34"/>
      <c r="BSC34"/>
      <c r="BSD34"/>
      <c r="BSE34"/>
      <c r="BSF34"/>
      <c r="BSG34"/>
      <c r="BSH34"/>
      <c r="BSI34"/>
      <c r="BSJ34"/>
      <c r="BSK34"/>
      <c r="BSL34"/>
      <c r="BSM34"/>
      <c r="BSN34"/>
      <c r="BSO34"/>
      <c r="BSP34"/>
      <c r="BSQ34"/>
      <c r="BSR34"/>
      <c r="BSS34"/>
      <c r="BST34"/>
      <c r="BSU34"/>
      <c r="BSV34"/>
      <c r="BSW34"/>
      <c r="BSX34"/>
      <c r="BSY34"/>
      <c r="BSZ34"/>
      <c r="BTA34"/>
      <c r="BTB34"/>
      <c r="BTC34"/>
      <c r="BTD34"/>
      <c r="BTE34"/>
      <c r="BTF34"/>
      <c r="BTG34"/>
      <c r="BTH34"/>
      <c r="BTI34"/>
      <c r="BTJ34"/>
      <c r="BTK34"/>
      <c r="BTL34"/>
      <c r="BTM34"/>
      <c r="BTN34"/>
      <c r="BTO34"/>
      <c r="BTP34"/>
      <c r="BTQ34"/>
      <c r="BTR34"/>
      <c r="BTS34"/>
      <c r="BTT34"/>
      <c r="BTU34"/>
      <c r="BTV34"/>
      <c r="BTW34"/>
      <c r="BTX34"/>
      <c r="BTY34"/>
      <c r="BTZ34"/>
      <c r="BUA34"/>
      <c r="BUB34"/>
      <c r="BUC34"/>
      <c r="BUD34"/>
      <c r="BUE34"/>
      <c r="BUF34"/>
      <c r="BUG34"/>
      <c r="BUH34"/>
      <c r="BUI34"/>
      <c r="BUJ34"/>
      <c r="BUK34"/>
      <c r="BUL34"/>
      <c r="BUM34"/>
      <c r="BUN34"/>
      <c r="BUO34"/>
      <c r="BUP34"/>
      <c r="BUQ34"/>
      <c r="BUR34"/>
      <c r="BUS34"/>
      <c r="BUT34"/>
      <c r="BUU34"/>
      <c r="BUV34"/>
      <c r="BUW34"/>
      <c r="BUX34"/>
      <c r="BUY34"/>
      <c r="BUZ34"/>
      <c r="BVA34"/>
      <c r="BVB34"/>
      <c r="BVC34"/>
      <c r="BVD34"/>
      <c r="BVE34"/>
      <c r="BVF34"/>
      <c r="BVG34"/>
      <c r="BVH34"/>
      <c r="BVI34"/>
      <c r="BVJ34"/>
      <c r="BVK34"/>
      <c r="BVL34"/>
      <c r="BVM34"/>
      <c r="BVN34"/>
      <c r="BVO34"/>
      <c r="BVP34"/>
      <c r="BVQ34"/>
      <c r="BVR34"/>
      <c r="BVS34"/>
      <c r="BVT34"/>
      <c r="BVU34"/>
      <c r="BVV34"/>
      <c r="BVW34"/>
      <c r="BVX34"/>
      <c r="BVY34"/>
      <c r="BVZ34"/>
      <c r="BWA34"/>
      <c r="BWB34"/>
      <c r="BWC34"/>
      <c r="BWD34"/>
      <c r="BWE34"/>
      <c r="BWF34"/>
      <c r="BWG34"/>
      <c r="BWH34"/>
      <c r="BWI34"/>
      <c r="BWJ34"/>
      <c r="BWK34"/>
      <c r="BWL34"/>
      <c r="BWM34"/>
      <c r="BWN34"/>
      <c r="BWO34"/>
      <c r="BWP34"/>
      <c r="BWQ34"/>
      <c r="BWR34"/>
      <c r="BWS34"/>
      <c r="BWT34"/>
      <c r="BWU34"/>
      <c r="BWV34"/>
      <c r="BWW34"/>
      <c r="BWX34"/>
      <c r="BWY34"/>
      <c r="BWZ34"/>
      <c r="BXA34"/>
      <c r="BXB34"/>
      <c r="BXC34"/>
      <c r="BXD34"/>
      <c r="BXE34"/>
      <c r="BXF34"/>
      <c r="BXG34"/>
      <c r="BXH34"/>
      <c r="BXI34"/>
      <c r="BXJ34"/>
      <c r="BXK34"/>
      <c r="BXL34"/>
      <c r="BXM34"/>
      <c r="BXN34"/>
      <c r="BXO34"/>
      <c r="BXP34"/>
      <c r="BXQ34"/>
      <c r="BXR34"/>
      <c r="BXS34"/>
      <c r="BXT34"/>
      <c r="BXU34"/>
      <c r="BXV34"/>
      <c r="BXW34"/>
      <c r="BXX34"/>
      <c r="BXY34"/>
      <c r="BXZ34"/>
      <c r="BYA34"/>
      <c r="BYB34"/>
      <c r="BYC34"/>
      <c r="BYD34"/>
      <c r="BYE34"/>
      <c r="BYF34"/>
      <c r="BYG34"/>
      <c r="BYH34"/>
      <c r="BYI34"/>
      <c r="BYJ34"/>
      <c r="BYK34"/>
      <c r="BYL34"/>
      <c r="BYM34"/>
      <c r="BYN34"/>
      <c r="BYO34"/>
      <c r="BYP34"/>
      <c r="BYQ34"/>
      <c r="BYR34"/>
      <c r="BYS34"/>
      <c r="BYT34"/>
      <c r="BYU34"/>
      <c r="BYV34"/>
      <c r="BYW34"/>
      <c r="BYX34"/>
      <c r="BYY34"/>
      <c r="BYZ34"/>
      <c r="BZA34"/>
      <c r="BZB34"/>
      <c r="BZC34"/>
      <c r="BZD34"/>
      <c r="BZE34"/>
      <c r="BZF34"/>
      <c r="BZG34"/>
      <c r="BZH34"/>
      <c r="BZI34"/>
      <c r="BZJ34"/>
      <c r="BZK34"/>
      <c r="BZL34"/>
      <c r="BZM34"/>
      <c r="BZN34"/>
      <c r="BZO34"/>
      <c r="BZP34"/>
      <c r="BZQ34"/>
      <c r="BZR34"/>
      <c r="BZS34"/>
      <c r="BZT34"/>
      <c r="BZU34"/>
      <c r="BZV34"/>
      <c r="BZW34"/>
      <c r="BZX34"/>
      <c r="BZY34"/>
      <c r="BZZ34"/>
      <c r="CAA34"/>
      <c r="CAB34"/>
      <c r="CAC34"/>
      <c r="CAD34"/>
      <c r="CAE34"/>
      <c r="CAF34"/>
      <c r="CAG34"/>
      <c r="CAH34"/>
      <c r="CAI34"/>
      <c r="CAJ34"/>
      <c r="CAK34"/>
      <c r="CAL34"/>
      <c r="CAM34"/>
      <c r="CAN34"/>
      <c r="CAO34"/>
      <c r="CAP34"/>
      <c r="CAQ34"/>
      <c r="CAR34"/>
      <c r="CAS34"/>
      <c r="CAT34"/>
      <c r="CAU34"/>
      <c r="CAV34"/>
      <c r="CAW34"/>
      <c r="CAX34"/>
      <c r="CAY34"/>
      <c r="CAZ34"/>
      <c r="CBA34"/>
      <c r="CBB34"/>
      <c r="CBC34"/>
      <c r="CBD34"/>
      <c r="CBE34"/>
      <c r="CBF34"/>
      <c r="CBG34"/>
      <c r="CBH34"/>
      <c r="CBI34"/>
      <c r="CBJ34"/>
      <c r="CBK34"/>
      <c r="CBL34"/>
      <c r="CBM34"/>
      <c r="CBN34"/>
      <c r="CBO34"/>
      <c r="CBP34"/>
      <c r="CBQ34"/>
      <c r="CBR34"/>
      <c r="CBS34"/>
      <c r="CBT34"/>
      <c r="CBU34"/>
      <c r="CBV34"/>
      <c r="CBW34"/>
      <c r="CBX34"/>
      <c r="CBY34"/>
      <c r="CBZ34"/>
      <c r="CCA34"/>
      <c r="CCB34"/>
      <c r="CCC34"/>
      <c r="CCD34"/>
      <c r="CCE34"/>
      <c r="CCF34"/>
      <c r="CCG34"/>
      <c r="CCH34"/>
      <c r="CCI34"/>
      <c r="CCJ34"/>
      <c r="CCK34"/>
      <c r="CCL34"/>
      <c r="CCM34"/>
      <c r="CCN34"/>
      <c r="CCO34"/>
      <c r="CCP34"/>
      <c r="CCQ34"/>
      <c r="CCR34"/>
      <c r="CCS34"/>
      <c r="CCT34"/>
      <c r="CCU34"/>
      <c r="CCV34"/>
      <c r="CCW34"/>
      <c r="CCX34"/>
      <c r="CCY34"/>
      <c r="CCZ34"/>
      <c r="CDA34"/>
      <c r="CDB34"/>
      <c r="CDC34"/>
      <c r="CDD34"/>
      <c r="CDE34"/>
      <c r="CDF34"/>
      <c r="CDG34"/>
      <c r="CDH34"/>
      <c r="CDI34"/>
      <c r="CDJ34"/>
      <c r="CDK34"/>
      <c r="CDL34"/>
      <c r="CDM34"/>
      <c r="CDN34"/>
      <c r="CDO34"/>
      <c r="CDP34"/>
      <c r="CDQ34"/>
      <c r="CDR34"/>
      <c r="CDS34"/>
      <c r="CDT34"/>
      <c r="CDU34"/>
      <c r="CDV34"/>
      <c r="CDW34"/>
      <c r="CDX34"/>
      <c r="CDY34"/>
      <c r="CDZ34"/>
      <c r="CEA34"/>
      <c r="CEB34"/>
      <c r="CEC34"/>
      <c r="CED34"/>
      <c r="CEE34"/>
      <c r="CEF34"/>
      <c r="CEG34"/>
      <c r="CEH34"/>
      <c r="CEI34"/>
      <c r="CEJ34"/>
      <c r="CEK34"/>
      <c r="CEL34"/>
      <c r="CEM34"/>
      <c r="CEN34"/>
      <c r="CEO34"/>
      <c r="CEP34"/>
      <c r="CEQ34"/>
      <c r="CER34"/>
      <c r="CES34"/>
      <c r="CET34"/>
      <c r="CEU34"/>
      <c r="CEV34"/>
      <c r="CEW34"/>
      <c r="CEX34"/>
      <c r="CEY34"/>
      <c r="CEZ34"/>
      <c r="CFA34"/>
      <c r="CFB34"/>
      <c r="CFC34"/>
      <c r="CFD34"/>
      <c r="CFE34"/>
      <c r="CFF34"/>
      <c r="CFG34"/>
      <c r="CFH34"/>
      <c r="CFI34"/>
      <c r="CFJ34"/>
      <c r="CFK34"/>
      <c r="CFL34"/>
      <c r="CFM34"/>
      <c r="CFN34"/>
      <c r="CFO34"/>
      <c r="CFP34"/>
      <c r="CFQ34"/>
      <c r="CFR34"/>
      <c r="CFS34"/>
      <c r="CFT34"/>
      <c r="CFU34"/>
      <c r="CFV34"/>
      <c r="CFW34"/>
      <c r="CFX34"/>
      <c r="CFY34"/>
      <c r="CFZ34"/>
      <c r="CGA34"/>
      <c r="CGB34"/>
      <c r="CGC34"/>
      <c r="CGD34"/>
      <c r="CGE34"/>
      <c r="CGF34"/>
      <c r="CGG34"/>
      <c r="CGH34"/>
      <c r="CGI34"/>
      <c r="CGJ34"/>
      <c r="CGK34"/>
      <c r="CGL34"/>
      <c r="CGM34"/>
      <c r="CGN34"/>
      <c r="CGO34"/>
      <c r="CGP34"/>
      <c r="CGQ34"/>
      <c r="CGR34"/>
      <c r="CGS34"/>
      <c r="CGT34"/>
      <c r="CGU34"/>
      <c r="CGV34"/>
      <c r="CGW34"/>
      <c r="CGX34"/>
      <c r="CGY34"/>
      <c r="CGZ34"/>
      <c r="CHA34"/>
      <c r="CHB34"/>
      <c r="CHC34"/>
      <c r="CHD34"/>
      <c r="CHE34"/>
      <c r="CHF34"/>
      <c r="CHG34"/>
      <c r="CHH34"/>
      <c r="CHI34"/>
      <c r="CHJ34"/>
      <c r="CHK34"/>
      <c r="CHL34"/>
      <c r="CHM34"/>
      <c r="CHN34"/>
      <c r="CHO34"/>
      <c r="CHP34"/>
      <c r="CHQ34"/>
      <c r="CHR34"/>
      <c r="CHS34"/>
      <c r="CHT34"/>
      <c r="CHU34"/>
      <c r="CHV34"/>
      <c r="CHW34"/>
      <c r="CHX34"/>
      <c r="CHY34"/>
      <c r="CHZ34"/>
      <c r="CIA34"/>
      <c r="CIB34"/>
    </row>
    <row r="35" spans="1:2264" ht="12.75" x14ac:dyDescent="0.2">
      <c r="A35" s="154">
        <f>INDEX('Raw Data'!$H$4:$H$53,MATCH('4.User ratings in week 4'!B35,'Raw Data'!$G$4:$G$53,0))</f>
        <v>2.3199999999999998</v>
      </c>
      <c r="B35" s="125">
        <v>50</v>
      </c>
      <c r="C35" s="125" t="s">
        <v>13</v>
      </c>
      <c r="D35" s="121"/>
      <c r="E35" s="22"/>
      <c r="F35" s="22">
        <v>32</v>
      </c>
      <c r="G35" s="28">
        <v>13</v>
      </c>
      <c r="H35" s="28"/>
      <c r="I35" s="179" t="s">
        <v>100</v>
      </c>
      <c r="J35" s="2"/>
      <c r="K35" s="2"/>
      <c r="L35" s="2"/>
      <c r="O35" s="174"/>
      <c r="P35" s="164"/>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c r="ANH35"/>
      <c r="ANI35"/>
      <c r="ANJ35"/>
      <c r="ANK35"/>
      <c r="ANL35"/>
      <c r="ANM35"/>
      <c r="ANN35"/>
      <c r="ANO35"/>
      <c r="ANP35"/>
      <c r="ANQ35"/>
      <c r="ANR35"/>
      <c r="ANS35"/>
      <c r="ANT35"/>
      <c r="ANU35"/>
      <c r="ANV35"/>
      <c r="ANW35"/>
      <c r="ANX35"/>
      <c r="ANY35"/>
      <c r="ANZ35"/>
      <c r="AOA35"/>
      <c r="AOB35"/>
      <c r="AOC35"/>
      <c r="AOD35"/>
      <c r="AOE35"/>
      <c r="AOF35"/>
      <c r="AOG35"/>
      <c r="AOH35"/>
      <c r="AOI35"/>
      <c r="AOJ35"/>
      <c r="AOK35"/>
      <c r="AOL35"/>
      <c r="AOM35"/>
      <c r="AON35"/>
      <c r="AOO35"/>
      <c r="AOP35"/>
      <c r="AOQ35"/>
      <c r="AOR35"/>
      <c r="AOS35"/>
      <c r="AOT35"/>
      <c r="AOU35"/>
      <c r="AOV35"/>
      <c r="AOW35"/>
      <c r="AOX35"/>
      <c r="AOY35"/>
      <c r="AOZ35"/>
      <c r="APA35"/>
      <c r="APB35"/>
      <c r="APC35"/>
      <c r="APD35"/>
      <c r="APE35"/>
      <c r="APF35"/>
      <c r="APG35"/>
      <c r="APH35"/>
      <c r="API35"/>
      <c r="APJ35"/>
      <c r="APK35"/>
      <c r="APL35"/>
      <c r="APM35"/>
      <c r="APN35"/>
      <c r="APO35"/>
      <c r="APP35"/>
      <c r="APQ35"/>
      <c r="APR35"/>
      <c r="APS35"/>
      <c r="APT35"/>
      <c r="APU35"/>
      <c r="APV35"/>
      <c r="APW35"/>
      <c r="APX35"/>
      <c r="APY35"/>
      <c r="APZ35"/>
      <c r="AQA35"/>
      <c r="AQB35"/>
      <c r="AQC35"/>
      <c r="AQD35"/>
      <c r="AQE35"/>
      <c r="AQF35"/>
      <c r="AQG35"/>
      <c r="AQH35"/>
      <c r="AQI35"/>
      <c r="AQJ35"/>
      <c r="AQK35"/>
      <c r="AQL35"/>
      <c r="AQM35"/>
      <c r="AQN35"/>
      <c r="AQO35"/>
      <c r="AQP35"/>
      <c r="AQQ35"/>
      <c r="AQR35"/>
      <c r="AQS35"/>
      <c r="AQT35"/>
      <c r="AQU35"/>
      <c r="AQV35"/>
      <c r="AQW35"/>
      <c r="AQX35"/>
      <c r="AQY35"/>
      <c r="AQZ35"/>
      <c r="ARA35"/>
      <c r="ARB35"/>
      <c r="ARC35"/>
      <c r="ARD35"/>
      <c r="ARE35"/>
      <c r="ARF35"/>
      <c r="ARG35"/>
      <c r="ARH35"/>
      <c r="ARI35"/>
      <c r="ARJ35"/>
      <c r="ARK35"/>
      <c r="ARL35"/>
      <c r="ARM35"/>
      <c r="ARN35"/>
      <c r="ARO35"/>
      <c r="ARP35"/>
      <c r="ARQ35"/>
      <c r="ARR35"/>
      <c r="ARS35"/>
      <c r="ART35"/>
      <c r="ARU35"/>
      <c r="ARV35"/>
      <c r="ARW35"/>
      <c r="ARX35"/>
      <c r="ARY35"/>
      <c r="ARZ35"/>
      <c r="ASA35"/>
      <c r="ASB35"/>
      <c r="ASC35"/>
      <c r="ASD35"/>
      <c r="ASE35"/>
      <c r="ASF35"/>
      <c r="ASG35"/>
      <c r="ASH35"/>
      <c r="ASI35"/>
      <c r="ASJ35"/>
      <c r="ASK35"/>
      <c r="ASL35"/>
      <c r="ASM35"/>
      <c r="ASN35"/>
      <c r="ASO35"/>
      <c r="ASP35"/>
      <c r="ASQ35"/>
      <c r="ASR35"/>
      <c r="ASS35"/>
      <c r="AST35"/>
      <c r="ASU35"/>
      <c r="ASV35"/>
      <c r="ASW35"/>
      <c r="ASX35"/>
      <c r="ASY35"/>
      <c r="ASZ35"/>
      <c r="ATA35"/>
      <c r="ATB35"/>
      <c r="ATC35"/>
      <c r="ATD35"/>
      <c r="ATE35"/>
      <c r="ATF35"/>
      <c r="ATG35"/>
      <c r="ATH35"/>
      <c r="ATI35"/>
      <c r="ATJ35"/>
      <c r="ATK35"/>
      <c r="ATL35"/>
      <c r="ATM35"/>
      <c r="ATN35"/>
      <c r="ATO35"/>
      <c r="ATP35"/>
      <c r="ATQ35"/>
      <c r="ATR35"/>
      <c r="ATS35"/>
      <c r="ATT35"/>
      <c r="ATU35"/>
      <c r="ATV35"/>
      <c r="ATW35"/>
      <c r="ATX35"/>
      <c r="ATY35"/>
      <c r="ATZ35"/>
      <c r="AUA35"/>
      <c r="AUB35"/>
      <c r="AUC35"/>
      <c r="AUD35"/>
      <c r="AUE35"/>
      <c r="AUF35"/>
      <c r="AUG35"/>
      <c r="AUH35"/>
      <c r="AUI35"/>
      <c r="AUJ35"/>
      <c r="AUK35"/>
      <c r="AUL35"/>
      <c r="AUM35"/>
      <c r="AUN35"/>
      <c r="AUO35"/>
      <c r="AUP35"/>
      <c r="AUQ35"/>
      <c r="AUR35"/>
      <c r="AUS35"/>
      <c r="AUT35"/>
      <c r="AUU35"/>
      <c r="AUV35"/>
      <c r="AUW35"/>
      <c r="AUX35"/>
      <c r="AUY35"/>
      <c r="AUZ35"/>
      <c r="AVA35"/>
      <c r="AVB35"/>
      <c r="AVC35"/>
      <c r="AVD35"/>
      <c r="AVE35"/>
      <c r="AVF35"/>
      <c r="AVG35"/>
      <c r="AVH35"/>
      <c r="AVI35"/>
      <c r="AVJ35"/>
      <c r="AVK35"/>
      <c r="AVL35"/>
      <c r="AVM35"/>
      <c r="AVN35"/>
      <c r="AVO35"/>
      <c r="AVP35"/>
      <c r="AVQ35"/>
      <c r="AVR35"/>
      <c r="AVS35"/>
      <c r="AVT35"/>
      <c r="AVU35"/>
      <c r="AVV35"/>
      <c r="AVW35"/>
      <c r="AVX35"/>
      <c r="AVY35"/>
      <c r="AVZ35"/>
      <c r="AWA35"/>
      <c r="AWB35"/>
      <c r="AWC35"/>
      <c r="AWD35"/>
      <c r="AWE35"/>
      <c r="AWF35"/>
      <c r="AWG35"/>
      <c r="AWH35"/>
      <c r="AWI35"/>
      <c r="AWJ35"/>
      <c r="AWK35"/>
      <c r="AWL35"/>
      <c r="AWM35"/>
      <c r="AWN35"/>
      <c r="AWO35"/>
      <c r="AWP35"/>
      <c r="AWQ35"/>
      <c r="AWR35"/>
      <c r="AWS35"/>
      <c r="AWT35"/>
      <c r="AWU35"/>
      <c r="AWV35"/>
      <c r="AWW35"/>
      <c r="AWX35"/>
      <c r="AWY35"/>
      <c r="AWZ35"/>
      <c r="AXA35"/>
      <c r="AXB35"/>
      <c r="AXC35"/>
      <c r="AXD35"/>
      <c r="AXE35"/>
      <c r="AXF35"/>
      <c r="AXG35"/>
      <c r="AXH35"/>
      <c r="AXI35"/>
      <c r="AXJ35"/>
      <c r="AXK35"/>
      <c r="AXL35"/>
      <c r="AXM35"/>
      <c r="AXN35"/>
      <c r="AXO35"/>
      <c r="AXP35"/>
      <c r="AXQ35"/>
      <c r="AXR35"/>
      <c r="AXS35"/>
      <c r="AXT35"/>
      <c r="AXU35"/>
      <c r="AXV35"/>
      <c r="AXW35"/>
      <c r="AXX35"/>
      <c r="AXY35"/>
      <c r="AXZ35"/>
      <c r="AYA35"/>
      <c r="AYB35"/>
      <c r="AYC35"/>
      <c r="AYD35"/>
      <c r="AYE35"/>
      <c r="AYF35"/>
      <c r="AYG35"/>
      <c r="AYH35"/>
      <c r="AYI35"/>
      <c r="AYJ35"/>
      <c r="AYK35"/>
      <c r="AYL35"/>
      <c r="AYM35"/>
      <c r="AYN35"/>
      <c r="AYO35"/>
      <c r="AYP35"/>
      <c r="AYQ35"/>
      <c r="AYR35"/>
      <c r="AYS35"/>
      <c r="AYT35"/>
      <c r="AYU35"/>
      <c r="AYV35"/>
      <c r="AYW35"/>
      <c r="AYX35"/>
      <c r="AYY35"/>
      <c r="AYZ35"/>
      <c r="AZA35"/>
      <c r="AZB35"/>
      <c r="AZC35"/>
      <c r="AZD35"/>
      <c r="AZE35"/>
      <c r="AZF35"/>
      <c r="AZG35"/>
      <c r="AZH35"/>
      <c r="AZI35"/>
      <c r="AZJ35"/>
      <c r="AZK35"/>
      <c r="AZL35"/>
      <c r="AZM35"/>
      <c r="AZN35"/>
      <c r="AZO35"/>
      <c r="AZP35"/>
      <c r="AZQ35"/>
      <c r="AZR35"/>
      <c r="AZS35"/>
      <c r="AZT35"/>
      <c r="AZU35"/>
      <c r="AZV35"/>
      <c r="AZW35"/>
      <c r="AZX35"/>
      <c r="AZY35"/>
      <c r="AZZ35"/>
      <c r="BAA35"/>
      <c r="BAB35"/>
      <c r="BAC35"/>
      <c r="BAD35"/>
      <c r="BAE35"/>
      <c r="BAF35"/>
      <c r="BAG35"/>
      <c r="BAH35"/>
      <c r="BAI35"/>
      <c r="BAJ35"/>
      <c r="BAK35"/>
      <c r="BAL35"/>
      <c r="BAM35"/>
      <c r="BAN35"/>
      <c r="BAO35"/>
      <c r="BAP35"/>
      <c r="BAQ35"/>
      <c r="BAR35"/>
      <c r="BAS35"/>
      <c r="BAT35"/>
      <c r="BAU35"/>
      <c r="BAV35"/>
      <c r="BAW35"/>
      <c r="BAX35"/>
      <c r="BAY35"/>
      <c r="BAZ35"/>
      <c r="BBA35"/>
      <c r="BBB35"/>
      <c r="BBC35"/>
      <c r="BBD35"/>
      <c r="BBE35"/>
      <c r="BBF35"/>
      <c r="BBG35"/>
      <c r="BBH35"/>
      <c r="BBI35"/>
      <c r="BBJ35"/>
      <c r="BBK35"/>
      <c r="BBL35"/>
      <c r="BBM35"/>
      <c r="BBN35"/>
      <c r="BBO35"/>
      <c r="BBP35"/>
      <c r="BBQ35"/>
      <c r="BBR35"/>
      <c r="BBS35"/>
      <c r="BBT35"/>
      <c r="BBU35"/>
      <c r="BBV35"/>
      <c r="BBW35"/>
      <c r="BBX35"/>
      <c r="BBY35"/>
      <c r="BBZ35"/>
      <c r="BCA35"/>
      <c r="BCB35"/>
      <c r="BCC35"/>
      <c r="BCD35"/>
      <c r="BCE35"/>
      <c r="BCF35"/>
      <c r="BCG35"/>
      <c r="BCH35"/>
      <c r="BCI35"/>
      <c r="BCJ35"/>
      <c r="BCK35"/>
      <c r="BCL35"/>
      <c r="BCM35"/>
      <c r="BCN35"/>
      <c r="BCO35"/>
      <c r="BCP35"/>
      <c r="BCQ35"/>
      <c r="BCR35"/>
      <c r="BCS35"/>
      <c r="BCT35"/>
      <c r="BCU35"/>
      <c r="BCV35"/>
      <c r="BCW35"/>
      <c r="BCX35"/>
      <c r="BCY35"/>
      <c r="BCZ35"/>
      <c r="BDA35"/>
      <c r="BDB35"/>
      <c r="BDC35"/>
      <c r="BDD35"/>
      <c r="BDE35"/>
      <c r="BDF35"/>
      <c r="BDG35"/>
      <c r="BDH35"/>
      <c r="BDI35"/>
      <c r="BDJ35"/>
      <c r="BDK35"/>
      <c r="BDL35"/>
      <c r="BDM35"/>
      <c r="BDN35"/>
      <c r="BDO35"/>
      <c r="BDP35"/>
      <c r="BDQ35"/>
      <c r="BDR35"/>
      <c r="BDS35"/>
      <c r="BDT35"/>
      <c r="BDU35"/>
      <c r="BDV35"/>
      <c r="BDW35"/>
      <c r="BDX35"/>
      <c r="BDY35"/>
      <c r="BDZ35"/>
      <c r="BEA35"/>
      <c r="BEB35"/>
      <c r="BEC35"/>
      <c r="BED35"/>
      <c r="BEE35"/>
      <c r="BEF35"/>
      <c r="BEG35"/>
      <c r="BEH35"/>
      <c r="BEI35"/>
      <c r="BEJ35"/>
      <c r="BEK35"/>
      <c r="BEL35"/>
      <c r="BEM35"/>
      <c r="BEN35"/>
      <c r="BEO35"/>
      <c r="BEP35"/>
      <c r="BEQ35"/>
      <c r="BER35"/>
      <c r="BES35"/>
      <c r="BET35"/>
      <c r="BEU35"/>
      <c r="BEV35"/>
      <c r="BEW35"/>
      <c r="BEX35"/>
      <c r="BEY35"/>
      <c r="BEZ35"/>
      <c r="BFA35"/>
      <c r="BFB35"/>
      <c r="BFC35"/>
      <c r="BFD35"/>
      <c r="BFE35"/>
      <c r="BFF35"/>
      <c r="BFG35"/>
      <c r="BFH35"/>
      <c r="BFI35"/>
      <c r="BFJ35"/>
      <c r="BFK35"/>
      <c r="BFL35"/>
      <c r="BFM35"/>
      <c r="BFN35"/>
      <c r="BFO35"/>
      <c r="BFP35"/>
      <c r="BFQ35"/>
      <c r="BFR35"/>
      <c r="BFS35"/>
      <c r="BFT35"/>
      <c r="BFU35"/>
      <c r="BFV35"/>
      <c r="BFW35"/>
      <c r="BFX35"/>
      <c r="BFY35"/>
      <c r="BFZ35"/>
      <c r="BGA35"/>
      <c r="BGB35"/>
      <c r="BGC35"/>
      <c r="BGD35"/>
      <c r="BGE35"/>
      <c r="BGF35"/>
      <c r="BGG35"/>
      <c r="BGH35"/>
      <c r="BGI35"/>
      <c r="BGJ35"/>
      <c r="BGK35"/>
      <c r="BGL35"/>
      <c r="BGM35"/>
      <c r="BGN35"/>
      <c r="BGO35"/>
      <c r="BGP35"/>
      <c r="BGQ35"/>
      <c r="BGR35"/>
      <c r="BGS35"/>
      <c r="BGT35"/>
      <c r="BGU35"/>
      <c r="BGV35"/>
      <c r="BGW35"/>
      <c r="BGX35"/>
      <c r="BGY35"/>
      <c r="BGZ35"/>
      <c r="BHA35"/>
      <c r="BHB35"/>
      <c r="BHC35"/>
      <c r="BHD35"/>
      <c r="BHE35"/>
      <c r="BHF35"/>
      <c r="BHG35"/>
      <c r="BHH35"/>
      <c r="BHI35"/>
      <c r="BHJ35"/>
      <c r="BHK35"/>
      <c r="BHL35"/>
      <c r="BHM35"/>
      <c r="BHN35"/>
      <c r="BHO35"/>
      <c r="BHP35"/>
      <c r="BHQ35"/>
      <c r="BHR35"/>
      <c r="BHS35"/>
      <c r="BHT35"/>
      <c r="BHU35"/>
      <c r="BHV35"/>
      <c r="BHW35"/>
      <c r="BHX35"/>
      <c r="BHY35"/>
      <c r="BHZ35"/>
      <c r="BIA35"/>
      <c r="BIB35"/>
      <c r="BIC35"/>
      <c r="BID35"/>
      <c r="BIE35"/>
      <c r="BIF35"/>
      <c r="BIG35"/>
      <c r="BIH35"/>
      <c r="BII35"/>
      <c r="BIJ35"/>
      <c r="BIK35"/>
      <c r="BIL35"/>
      <c r="BIM35"/>
      <c r="BIN35"/>
      <c r="BIO35"/>
      <c r="BIP35"/>
      <c r="BIQ35"/>
      <c r="BIR35"/>
      <c r="BIS35"/>
      <c r="BIT35"/>
      <c r="BIU35"/>
      <c r="BIV35"/>
      <c r="BIW35"/>
      <c r="BIX35"/>
      <c r="BIY35"/>
      <c r="BIZ35"/>
      <c r="BJA35"/>
      <c r="BJB35"/>
      <c r="BJC35"/>
      <c r="BJD35"/>
      <c r="BJE35"/>
      <c r="BJF35"/>
      <c r="BJG35"/>
      <c r="BJH35"/>
      <c r="BJI35"/>
      <c r="BJJ35"/>
      <c r="BJK35"/>
      <c r="BJL35"/>
      <c r="BJM35"/>
      <c r="BJN35"/>
      <c r="BJO35"/>
      <c r="BJP35"/>
      <c r="BJQ35"/>
      <c r="BJR35"/>
      <c r="BJS35"/>
      <c r="BJT35"/>
      <c r="BJU35"/>
      <c r="BJV35"/>
      <c r="BJW35"/>
      <c r="BJX35"/>
      <c r="BJY35"/>
      <c r="BJZ35"/>
      <c r="BKA35"/>
      <c r="BKB35"/>
      <c r="BKC35"/>
      <c r="BKD35"/>
      <c r="BKE35"/>
      <c r="BKF35"/>
      <c r="BKG35"/>
      <c r="BKH35"/>
      <c r="BKI35"/>
      <c r="BKJ35"/>
      <c r="BKK35"/>
      <c r="BKL35"/>
      <c r="BKM35"/>
      <c r="BKN35"/>
      <c r="BKO35"/>
      <c r="BKP35"/>
      <c r="BKQ35"/>
      <c r="BKR35"/>
      <c r="BKS35"/>
      <c r="BKT35"/>
      <c r="BKU35"/>
      <c r="BKV35"/>
      <c r="BKW35"/>
      <c r="BKX35"/>
      <c r="BKY35"/>
      <c r="BKZ35"/>
      <c r="BLA35"/>
      <c r="BLB35"/>
      <c r="BLC35"/>
      <c r="BLD35"/>
      <c r="BLE35"/>
      <c r="BLF35"/>
      <c r="BLG35"/>
      <c r="BLH35"/>
      <c r="BLI35"/>
      <c r="BLJ35"/>
      <c r="BLK35"/>
      <c r="BLL35"/>
      <c r="BLM35"/>
      <c r="BLN35"/>
      <c r="BLO35"/>
      <c r="BLP35"/>
      <c r="BLQ35"/>
      <c r="BLR35"/>
      <c r="BLS35"/>
      <c r="BLT35"/>
      <c r="BLU35"/>
      <c r="BLV35"/>
      <c r="BLW35"/>
      <c r="BLX35"/>
      <c r="BLY35"/>
      <c r="BLZ35"/>
      <c r="BMA35"/>
      <c r="BMB35"/>
      <c r="BMC35"/>
      <c r="BMD35"/>
      <c r="BME35"/>
      <c r="BMF35"/>
      <c r="BMG35"/>
      <c r="BMH35"/>
      <c r="BMI35"/>
      <c r="BMJ35"/>
      <c r="BMK35"/>
      <c r="BML35"/>
      <c r="BMM35"/>
      <c r="BMN35"/>
      <c r="BMO35"/>
      <c r="BMP35"/>
      <c r="BMQ35"/>
      <c r="BMR35"/>
      <c r="BMS35"/>
      <c r="BMT35"/>
      <c r="BMU35"/>
      <c r="BMV35"/>
      <c r="BMW35"/>
      <c r="BMX35"/>
      <c r="BMY35"/>
      <c r="BMZ35"/>
      <c r="BNA35"/>
      <c r="BNB35"/>
      <c r="BNC35"/>
      <c r="BND35"/>
      <c r="BNE35"/>
      <c r="BNF35"/>
      <c r="BNG35"/>
      <c r="BNH35"/>
      <c r="BNI35"/>
      <c r="BNJ35"/>
      <c r="BNK35"/>
      <c r="BNL35"/>
      <c r="BNM35"/>
      <c r="BNN35"/>
      <c r="BNO35"/>
      <c r="BNP35"/>
      <c r="BNQ35"/>
      <c r="BNR35"/>
      <c r="BNS35"/>
      <c r="BNT35"/>
      <c r="BNU35"/>
      <c r="BNV35"/>
      <c r="BNW35"/>
      <c r="BNX35"/>
      <c r="BNY35"/>
      <c r="BNZ35"/>
      <c r="BOA35"/>
      <c r="BOB35"/>
      <c r="BOC35"/>
      <c r="BOD35"/>
      <c r="BOE35"/>
      <c r="BOF35"/>
      <c r="BOG35"/>
      <c r="BOH35"/>
      <c r="BOI35"/>
      <c r="BOJ35"/>
      <c r="BOK35"/>
      <c r="BOL35"/>
      <c r="BOM35"/>
      <c r="BON35"/>
      <c r="BOO35"/>
      <c r="BOP35"/>
      <c r="BOQ35"/>
      <c r="BOR35"/>
      <c r="BOS35"/>
      <c r="BOT35"/>
      <c r="BOU35"/>
      <c r="BOV35"/>
      <c r="BOW35"/>
      <c r="BOX35"/>
      <c r="BOY35"/>
      <c r="BOZ35"/>
      <c r="BPA35"/>
      <c r="BPB35"/>
      <c r="BPC35"/>
      <c r="BPD35"/>
      <c r="BPE35"/>
      <c r="BPF35"/>
      <c r="BPG35"/>
      <c r="BPH35"/>
      <c r="BPI35"/>
      <c r="BPJ35"/>
      <c r="BPK35"/>
      <c r="BPL35"/>
      <c r="BPM35"/>
      <c r="BPN35"/>
      <c r="BPO35"/>
      <c r="BPP35"/>
      <c r="BPQ35"/>
      <c r="BPR35"/>
      <c r="BPS35"/>
      <c r="BPT35"/>
      <c r="BPU35"/>
      <c r="BPV35"/>
      <c r="BPW35"/>
      <c r="BPX35"/>
      <c r="BPY35"/>
      <c r="BPZ35"/>
      <c r="BQA35"/>
      <c r="BQB35"/>
      <c r="BQC35"/>
      <c r="BQD35"/>
      <c r="BQE35"/>
      <c r="BQF35"/>
      <c r="BQG35"/>
      <c r="BQH35"/>
      <c r="BQI35"/>
      <c r="BQJ35"/>
      <c r="BQK35"/>
      <c r="BQL35"/>
      <c r="BQM35"/>
      <c r="BQN35"/>
      <c r="BQO35"/>
      <c r="BQP35"/>
      <c r="BQQ35"/>
      <c r="BQR35"/>
      <c r="BQS35"/>
      <c r="BQT35"/>
      <c r="BQU35"/>
      <c r="BQV35"/>
      <c r="BQW35"/>
      <c r="BQX35"/>
      <c r="BQY35"/>
      <c r="BQZ35"/>
      <c r="BRA35"/>
      <c r="BRB35"/>
      <c r="BRC35"/>
      <c r="BRD35"/>
      <c r="BRE35"/>
      <c r="BRF35"/>
      <c r="BRG35"/>
      <c r="BRH35"/>
      <c r="BRI35"/>
      <c r="BRJ35"/>
      <c r="BRK35"/>
      <c r="BRL35"/>
      <c r="BRM35"/>
      <c r="BRN35"/>
      <c r="BRO35"/>
      <c r="BRP35"/>
      <c r="BRQ35"/>
      <c r="BRR35"/>
      <c r="BRS35"/>
      <c r="BRT35"/>
      <c r="BRU35"/>
      <c r="BRV35"/>
      <c r="BRW35"/>
      <c r="BRX35"/>
      <c r="BRY35"/>
      <c r="BRZ35"/>
      <c r="BSA35"/>
      <c r="BSB35"/>
      <c r="BSC35"/>
      <c r="BSD35"/>
      <c r="BSE35"/>
      <c r="BSF35"/>
      <c r="BSG35"/>
      <c r="BSH35"/>
      <c r="BSI35"/>
      <c r="BSJ35"/>
      <c r="BSK35"/>
      <c r="BSL35"/>
      <c r="BSM35"/>
      <c r="BSN35"/>
      <c r="BSO35"/>
      <c r="BSP35"/>
      <c r="BSQ35"/>
      <c r="BSR35"/>
      <c r="BSS35"/>
      <c r="BST35"/>
      <c r="BSU35"/>
      <c r="BSV35"/>
      <c r="BSW35"/>
      <c r="BSX35"/>
      <c r="BSY35"/>
      <c r="BSZ35"/>
      <c r="BTA35"/>
      <c r="BTB35"/>
      <c r="BTC35"/>
      <c r="BTD35"/>
      <c r="BTE35"/>
      <c r="BTF35"/>
      <c r="BTG35"/>
      <c r="BTH35"/>
      <c r="BTI35"/>
      <c r="BTJ35"/>
      <c r="BTK35"/>
      <c r="BTL35"/>
      <c r="BTM35"/>
      <c r="BTN35"/>
      <c r="BTO35"/>
      <c r="BTP35"/>
      <c r="BTQ35"/>
      <c r="BTR35"/>
      <c r="BTS35"/>
      <c r="BTT35"/>
      <c r="BTU35"/>
      <c r="BTV35"/>
      <c r="BTW35"/>
      <c r="BTX35"/>
      <c r="BTY35"/>
      <c r="BTZ35"/>
      <c r="BUA35"/>
      <c r="BUB35"/>
      <c r="BUC35"/>
      <c r="BUD35"/>
      <c r="BUE35"/>
      <c r="BUF35"/>
      <c r="BUG35"/>
      <c r="BUH35"/>
      <c r="BUI35"/>
      <c r="BUJ35"/>
      <c r="BUK35"/>
      <c r="BUL35"/>
      <c r="BUM35"/>
      <c r="BUN35"/>
      <c r="BUO35"/>
      <c r="BUP35"/>
      <c r="BUQ35"/>
      <c r="BUR35"/>
      <c r="BUS35"/>
      <c r="BUT35"/>
      <c r="BUU35"/>
      <c r="BUV35"/>
      <c r="BUW35"/>
      <c r="BUX35"/>
      <c r="BUY35"/>
      <c r="BUZ35"/>
      <c r="BVA35"/>
      <c r="BVB35"/>
      <c r="BVC35"/>
      <c r="BVD35"/>
      <c r="BVE35"/>
      <c r="BVF35"/>
      <c r="BVG35"/>
      <c r="BVH35"/>
      <c r="BVI35"/>
      <c r="BVJ35"/>
      <c r="BVK35"/>
      <c r="BVL35"/>
      <c r="BVM35"/>
      <c r="BVN35"/>
      <c r="BVO35"/>
      <c r="BVP35"/>
      <c r="BVQ35"/>
      <c r="BVR35"/>
      <c r="BVS35"/>
      <c r="BVT35"/>
      <c r="BVU35"/>
      <c r="BVV35"/>
      <c r="BVW35"/>
      <c r="BVX35"/>
      <c r="BVY35"/>
      <c r="BVZ35"/>
      <c r="BWA35"/>
      <c r="BWB35"/>
      <c r="BWC35"/>
      <c r="BWD35"/>
      <c r="BWE35"/>
      <c r="BWF35"/>
      <c r="BWG35"/>
      <c r="BWH35"/>
      <c r="BWI35"/>
      <c r="BWJ35"/>
      <c r="BWK35"/>
      <c r="BWL35"/>
      <c r="BWM35"/>
      <c r="BWN35"/>
      <c r="BWO35"/>
      <c r="BWP35"/>
      <c r="BWQ35"/>
      <c r="BWR35"/>
      <c r="BWS35"/>
      <c r="BWT35"/>
      <c r="BWU35"/>
      <c r="BWV35"/>
      <c r="BWW35"/>
      <c r="BWX35"/>
      <c r="BWY35"/>
      <c r="BWZ35"/>
      <c r="BXA35"/>
      <c r="BXB35"/>
      <c r="BXC35"/>
      <c r="BXD35"/>
      <c r="BXE35"/>
      <c r="BXF35"/>
      <c r="BXG35"/>
      <c r="BXH35"/>
      <c r="BXI35"/>
      <c r="BXJ35"/>
      <c r="BXK35"/>
      <c r="BXL35"/>
      <c r="BXM35"/>
      <c r="BXN35"/>
      <c r="BXO35"/>
      <c r="BXP35"/>
      <c r="BXQ35"/>
      <c r="BXR35"/>
      <c r="BXS35"/>
      <c r="BXT35"/>
      <c r="BXU35"/>
      <c r="BXV35"/>
      <c r="BXW35"/>
      <c r="BXX35"/>
      <c r="BXY35"/>
      <c r="BXZ35"/>
      <c r="BYA35"/>
      <c r="BYB35"/>
      <c r="BYC35"/>
      <c r="BYD35"/>
      <c r="BYE35"/>
      <c r="BYF35"/>
      <c r="BYG35"/>
      <c r="BYH35"/>
      <c r="BYI35"/>
      <c r="BYJ35"/>
      <c r="BYK35"/>
      <c r="BYL35"/>
      <c r="BYM35"/>
      <c r="BYN35"/>
      <c r="BYO35"/>
      <c r="BYP35"/>
      <c r="BYQ35"/>
      <c r="BYR35"/>
      <c r="BYS35"/>
      <c r="BYT35"/>
      <c r="BYU35"/>
      <c r="BYV35"/>
      <c r="BYW35"/>
      <c r="BYX35"/>
      <c r="BYY35"/>
      <c r="BYZ35"/>
      <c r="BZA35"/>
      <c r="BZB35"/>
      <c r="BZC35"/>
      <c r="BZD35"/>
      <c r="BZE35"/>
      <c r="BZF35"/>
      <c r="BZG35"/>
      <c r="BZH35"/>
      <c r="BZI35"/>
      <c r="BZJ35"/>
      <c r="BZK35"/>
      <c r="BZL35"/>
      <c r="BZM35"/>
      <c r="BZN35"/>
      <c r="BZO35"/>
      <c r="BZP35"/>
      <c r="BZQ35"/>
      <c r="BZR35"/>
      <c r="BZS35"/>
      <c r="BZT35"/>
      <c r="BZU35"/>
      <c r="BZV35"/>
      <c r="BZW35"/>
      <c r="BZX35"/>
      <c r="BZY35"/>
      <c r="BZZ35"/>
      <c r="CAA35"/>
      <c r="CAB35"/>
      <c r="CAC35"/>
      <c r="CAD35"/>
      <c r="CAE35"/>
      <c r="CAF35"/>
      <c r="CAG35"/>
      <c r="CAH35"/>
      <c r="CAI35"/>
      <c r="CAJ35"/>
      <c r="CAK35"/>
      <c r="CAL35"/>
      <c r="CAM35"/>
      <c r="CAN35"/>
      <c r="CAO35"/>
      <c r="CAP35"/>
      <c r="CAQ35"/>
      <c r="CAR35"/>
      <c r="CAS35"/>
      <c r="CAT35"/>
      <c r="CAU35"/>
      <c r="CAV35"/>
      <c r="CAW35"/>
      <c r="CAX35"/>
      <c r="CAY35"/>
      <c r="CAZ35"/>
      <c r="CBA35"/>
      <c r="CBB35"/>
      <c r="CBC35"/>
      <c r="CBD35"/>
      <c r="CBE35"/>
      <c r="CBF35"/>
      <c r="CBG35"/>
      <c r="CBH35"/>
      <c r="CBI35"/>
      <c r="CBJ35"/>
      <c r="CBK35"/>
      <c r="CBL35"/>
      <c r="CBM35"/>
      <c r="CBN35"/>
      <c r="CBO35"/>
      <c r="CBP35"/>
      <c r="CBQ35"/>
      <c r="CBR35"/>
      <c r="CBS35"/>
      <c r="CBT35"/>
      <c r="CBU35"/>
      <c r="CBV35"/>
      <c r="CBW35"/>
      <c r="CBX35"/>
      <c r="CBY35"/>
      <c r="CBZ35"/>
      <c r="CCA35"/>
      <c r="CCB35"/>
      <c r="CCC35"/>
      <c r="CCD35"/>
      <c r="CCE35"/>
      <c r="CCF35"/>
      <c r="CCG35"/>
      <c r="CCH35"/>
      <c r="CCI35"/>
      <c r="CCJ35"/>
      <c r="CCK35"/>
      <c r="CCL35"/>
      <c r="CCM35"/>
      <c r="CCN35"/>
      <c r="CCO35"/>
      <c r="CCP35"/>
      <c r="CCQ35"/>
      <c r="CCR35"/>
      <c r="CCS35"/>
      <c r="CCT35"/>
      <c r="CCU35"/>
      <c r="CCV35"/>
      <c r="CCW35"/>
      <c r="CCX35"/>
      <c r="CCY35"/>
      <c r="CCZ35"/>
      <c r="CDA35"/>
      <c r="CDB35"/>
      <c r="CDC35"/>
      <c r="CDD35"/>
      <c r="CDE35"/>
      <c r="CDF35"/>
      <c r="CDG35"/>
      <c r="CDH35"/>
      <c r="CDI35"/>
      <c r="CDJ35"/>
      <c r="CDK35"/>
      <c r="CDL35"/>
      <c r="CDM35"/>
      <c r="CDN35"/>
      <c r="CDO35"/>
      <c r="CDP35"/>
      <c r="CDQ35"/>
      <c r="CDR35"/>
      <c r="CDS35"/>
      <c r="CDT35"/>
      <c r="CDU35"/>
      <c r="CDV35"/>
      <c r="CDW35"/>
      <c r="CDX35"/>
      <c r="CDY35"/>
      <c r="CDZ35"/>
      <c r="CEA35"/>
      <c r="CEB35"/>
      <c r="CEC35"/>
      <c r="CED35"/>
      <c r="CEE35"/>
      <c r="CEF35"/>
      <c r="CEG35"/>
      <c r="CEH35"/>
      <c r="CEI35"/>
      <c r="CEJ35"/>
      <c r="CEK35"/>
      <c r="CEL35"/>
      <c r="CEM35"/>
      <c r="CEN35"/>
      <c r="CEO35"/>
      <c r="CEP35"/>
      <c r="CEQ35"/>
      <c r="CER35"/>
      <c r="CES35"/>
      <c r="CET35"/>
      <c r="CEU35"/>
      <c r="CEV35"/>
      <c r="CEW35"/>
      <c r="CEX35"/>
      <c r="CEY35"/>
      <c r="CEZ35"/>
      <c r="CFA35"/>
      <c r="CFB35"/>
      <c r="CFC35"/>
      <c r="CFD35"/>
      <c r="CFE35"/>
      <c r="CFF35"/>
      <c r="CFG35"/>
      <c r="CFH35"/>
      <c r="CFI35"/>
      <c r="CFJ35"/>
      <c r="CFK35"/>
      <c r="CFL35"/>
      <c r="CFM35"/>
      <c r="CFN35"/>
      <c r="CFO35"/>
      <c r="CFP35"/>
      <c r="CFQ35"/>
      <c r="CFR35"/>
      <c r="CFS35"/>
      <c r="CFT35"/>
      <c r="CFU35"/>
      <c r="CFV35"/>
      <c r="CFW35"/>
      <c r="CFX35"/>
      <c r="CFY35"/>
      <c r="CFZ35"/>
      <c r="CGA35"/>
      <c r="CGB35"/>
      <c r="CGC35"/>
      <c r="CGD35"/>
      <c r="CGE35"/>
      <c r="CGF35"/>
      <c r="CGG35"/>
      <c r="CGH35"/>
      <c r="CGI35"/>
      <c r="CGJ35"/>
      <c r="CGK35"/>
      <c r="CGL35"/>
      <c r="CGM35"/>
      <c r="CGN35"/>
      <c r="CGO35"/>
      <c r="CGP35"/>
      <c r="CGQ35"/>
      <c r="CGR35"/>
      <c r="CGS35"/>
      <c r="CGT35"/>
      <c r="CGU35"/>
      <c r="CGV35"/>
      <c r="CGW35"/>
      <c r="CGX35"/>
      <c r="CGY35"/>
      <c r="CGZ35"/>
      <c r="CHA35"/>
      <c r="CHB35"/>
      <c r="CHC35"/>
      <c r="CHD35"/>
      <c r="CHE35"/>
      <c r="CHF35"/>
      <c r="CHG35"/>
      <c r="CHH35"/>
      <c r="CHI35"/>
      <c r="CHJ35"/>
      <c r="CHK35"/>
      <c r="CHL35"/>
      <c r="CHM35"/>
      <c r="CHN35"/>
      <c r="CHO35"/>
      <c r="CHP35"/>
      <c r="CHQ35"/>
      <c r="CHR35"/>
      <c r="CHS35"/>
      <c r="CHT35"/>
      <c r="CHU35"/>
      <c r="CHV35"/>
      <c r="CHW35"/>
      <c r="CHX35"/>
      <c r="CHY35"/>
      <c r="CHZ35"/>
      <c r="CIA35"/>
      <c r="CIB35"/>
    </row>
    <row r="36" spans="1:2264" ht="12.75" x14ac:dyDescent="0.2">
      <c r="A36" s="154">
        <f>INDEX('Raw Data'!$H$4:$H$53,MATCH('4.User ratings in week 4'!B36,'Raw Data'!$G$4:$G$53,0))</f>
        <v>4.0422015037975552</v>
      </c>
      <c r="B36" s="125">
        <v>47</v>
      </c>
      <c r="C36" s="125">
        <v>5</v>
      </c>
      <c r="D36" s="121"/>
      <c r="E36" s="22"/>
      <c r="F36" s="22">
        <v>13</v>
      </c>
      <c r="G36" s="28">
        <v>13</v>
      </c>
      <c r="H36" s="28"/>
      <c r="I36" s="41" t="s">
        <v>43</v>
      </c>
      <c r="J36" s="41" t="s">
        <v>11</v>
      </c>
      <c r="K36"/>
      <c r="L36"/>
      <c r="M36"/>
      <c r="N36"/>
      <c r="O36" s="174"/>
      <c r="P36" s="164"/>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c r="ANL36"/>
      <c r="ANM36"/>
      <c r="ANN36"/>
      <c r="ANO36"/>
      <c r="ANP36"/>
      <c r="ANQ36"/>
      <c r="ANR36"/>
      <c r="ANS36"/>
      <c r="ANT36"/>
      <c r="ANU36"/>
      <c r="ANV36"/>
      <c r="ANW36"/>
      <c r="ANX36"/>
      <c r="ANY36"/>
      <c r="ANZ36"/>
      <c r="AOA36"/>
      <c r="AOB36"/>
      <c r="AOC36"/>
      <c r="AOD36"/>
      <c r="AOE36"/>
      <c r="AOF36"/>
      <c r="AOG36"/>
      <c r="AOH36"/>
      <c r="AOI36"/>
      <c r="AOJ36"/>
      <c r="AOK36"/>
      <c r="AOL36"/>
      <c r="AOM36"/>
      <c r="AON36"/>
      <c r="AOO36"/>
      <c r="AOP36"/>
      <c r="AOQ36"/>
      <c r="AOR36"/>
      <c r="AOS36"/>
      <c r="AOT36"/>
      <c r="AOU36"/>
      <c r="AOV36"/>
      <c r="AOW36"/>
      <c r="AOX36"/>
      <c r="AOY36"/>
      <c r="AOZ36"/>
      <c r="APA36"/>
      <c r="APB36"/>
      <c r="APC36"/>
      <c r="APD36"/>
      <c r="APE36"/>
      <c r="APF36"/>
      <c r="APG36"/>
      <c r="APH36"/>
      <c r="API36"/>
      <c r="APJ36"/>
      <c r="APK36"/>
      <c r="APL36"/>
      <c r="APM36"/>
      <c r="APN36"/>
      <c r="APO36"/>
      <c r="APP36"/>
      <c r="APQ36"/>
      <c r="APR36"/>
      <c r="APS36"/>
      <c r="APT36"/>
      <c r="APU36"/>
      <c r="APV36"/>
      <c r="APW36"/>
      <c r="APX36"/>
      <c r="APY36"/>
      <c r="APZ36"/>
      <c r="AQA36"/>
      <c r="AQB36"/>
      <c r="AQC36"/>
      <c r="AQD36"/>
      <c r="AQE36"/>
      <c r="AQF36"/>
      <c r="AQG36"/>
      <c r="AQH36"/>
      <c r="AQI36"/>
      <c r="AQJ36"/>
      <c r="AQK36"/>
      <c r="AQL36"/>
      <c r="AQM36"/>
      <c r="AQN36"/>
      <c r="AQO36"/>
      <c r="AQP36"/>
      <c r="AQQ36"/>
      <c r="AQR36"/>
      <c r="AQS36"/>
      <c r="AQT36"/>
      <c r="AQU36"/>
      <c r="AQV36"/>
      <c r="AQW36"/>
      <c r="AQX36"/>
      <c r="AQY36"/>
      <c r="AQZ36"/>
      <c r="ARA36"/>
      <c r="ARB36"/>
      <c r="ARC36"/>
      <c r="ARD36"/>
      <c r="ARE36"/>
      <c r="ARF36"/>
      <c r="ARG36"/>
      <c r="ARH36"/>
      <c r="ARI36"/>
      <c r="ARJ36"/>
      <c r="ARK36"/>
      <c r="ARL36"/>
      <c r="ARM36"/>
      <c r="ARN36"/>
      <c r="ARO36"/>
      <c r="ARP36"/>
      <c r="ARQ36"/>
      <c r="ARR36"/>
      <c r="ARS36"/>
      <c r="ART36"/>
      <c r="ARU36"/>
      <c r="ARV36"/>
      <c r="ARW36"/>
      <c r="ARX36"/>
      <c r="ARY36"/>
      <c r="ARZ36"/>
      <c r="ASA36"/>
      <c r="ASB36"/>
      <c r="ASC36"/>
      <c r="ASD36"/>
      <c r="ASE36"/>
      <c r="ASF36"/>
      <c r="ASG36"/>
      <c r="ASH36"/>
      <c r="ASI36"/>
      <c r="ASJ36"/>
      <c r="ASK36"/>
      <c r="ASL36"/>
      <c r="ASM36"/>
      <c r="ASN36"/>
      <c r="ASO36"/>
      <c r="ASP36"/>
      <c r="ASQ36"/>
      <c r="ASR36"/>
      <c r="ASS36"/>
      <c r="AST36"/>
      <c r="ASU36"/>
      <c r="ASV36"/>
      <c r="ASW36"/>
      <c r="ASX36"/>
      <c r="ASY36"/>
      <c r="ASZ36"/>
      <c r="ATA36"/>
      <c r="ATB36"/>
      <c r="ATC36"/>
      <c r="ATD36"/>
      <c r="ATE36"/>
      <c r="ATF36"/>
      <c r="ATG36"/>
      <c r="ATH36"/>
      <c r="ATI36"/>
      <c r="ATJ36"/>
      <c r="ATK36"/>
      <c r="ATL36"/>
      <c r="ATM36"/>
      <c r="ATN36"/>
      <c r="ATO36"/>
      <c r="ATP36"/>
      <c r="ATQ36"/>
      <c r="ATR36"/>
      <c r="ATS36"/>
      <c r="ATT36"/>
      <c r="ATU36"/>
      <c r="ATV36"/>
      <c r="ATW36"/>
      <c r="ATX36"/>
      <c r="ATY36"/>
      <c r="ATZ36"/>
      <c r="AUA36"/>
      <c r="AUB36"/>
      <c r="AUC36"/>
      <c r="AUD36"/>
      <c r="AUE36"/>
      <c r="AUF36"/>
      <c r="AUG36"/>
      <c r="AUH36"/>
      <c r="AUI36"/>
      <c r="AUJ36"/>
      <c r="AUK36"/>
      <c r="AUL36"/>
      <c r="AUM36"/>
      <c r="AUN36"/>
      <c r="AUO36"/>
      <c r="AUP36"/>
      <c r="AUQ36"/>
      <c r="AUR36"/>
      <c r="AUS36"/>
      <c r="AUT36"/>
      <c r="AUU36"/>
      <c r="AUV36"/>
      <c r="AUW36"/>
      <c r="AUX36"/>
      <c r="AUY36"/>
      <c r="AUZ36"/>
      <c r="AVA36"/>
      <c r="AVB36"/>
      <c r="AVC36"/>
      <c r="AVD36"/>
      <c r="AVE36"/>
      <c r="AVF36"/>
      <c r="AVG36"/>
      <c r="AVH36"/>
      <c r="AVI36"/>
      <c r="AVJ36"/>
      <c r="AVK36"/>
      <c r="AVL36"/>
      <c r="AVM36"/>
      <c r="AVN36"/>
      <c r="AVO36"/>
      <c r="AVP36"/>
      <c r="AVQ36"/>
      <c r="AVR36"/>
      <c r="AVS36"/>
      <c r="AVT36"/>
      <c r="AVU36"/>
      <c r="AVV36"/>
      <c r="AVW36"/>
      <c r="AVX36"/>
      <c r="AVY36"/>
      <c r="AVZ36"/>
      <c r="AWA36"/>
      <c r="AWB36"/>
      <c r="AWC36"/>
      <c r="AWD36"/>
      <c r="AWE36"/>
      <c r="AWF36"/>
      <c r="AWG36"/>
      <c r="AWH36"/>
      <c r="AWI36"/>
      <c r="AWJ36"/>
      <c r="AWK36"/>
      <c r="AWL36"/>
      <c r="AWM36"/>
      <c r="AWN36"/>
      <c r="AWO36"/>
      <c r="AWP36"/>
      <c r="AWQ36"/>
      <c r="AWR36"/>
      <c r="AWS36"/>
      <c r="AWT36"/>
      <c r="AWU36"/>
      <c r="AWV36"/>
      <c r="AWW36"/>
      <c r="AWX36"/>
      <c r="AWY36"/>
      <c r="AWZ36"/>
      <c r="AXA36"/>
      <c r="AXB36"/>
      <c r="AXC36"/>
      <c r="AXD36"/>
      <c r="AXE36"/>
      <c r="AXF36"/>
      <c r="AXG36"/>
      <c r="AXH36"/>
      <c r="AXI36"/>
      <c r="AXJ36"/>
      <c r="AXK36"/>
      <c r="AXL36"/>
      <c r="AXM36"/>
      <c r="AXN36"/>
      <c r="AXO36"/>
      <c r="AXP36"/>
      <c r="AXQ36"/>
      <c r="AXR36"/>
      <c r="AXS36"/>
      <c r="AXT36"/>
      <c r="AXU36"/>
      <c r="AXV36"/>
      <c r="AXW36"/>
      <c r="AXX36"/>
      <c r="AXY36"/>
      <c r="AXZ36"/>
      <c r="AYA36"/>
      <c r="AYB36"/>
      <c r="AYC36"/>
      <c r="AYD36"/>
      <c r="AYE36"/>
      <c r="AYF36"/>
      <c r="AYG36"/>
      <c r="AYH36"/>
      <c r="AYI36"/>
      <c r="AYJ36"/>
      <c r="AYK36"/>
      <c r="AYL36"/>
      <c r="AYM36"/>
      <c r="AYN36"/>
      <c r="AYO36"/>
      <c r="AYP36"/>
      <c r="AYQ36"/>
      <c r="AYR36"/>
      <c r="AYS36"/>
      <c r="AYT36"/>
      <c r="AYU36"/>
      <c r="AYV36"/>
      <c r="AYW36"/>
      <c r="AYX36"/>
      <c r="AYY36"/>
      <c r="AYZ36"/>
      <c r="AZA36"/>
      <c r="AZB36"/>
      <c r="AZC36"/>
      <c r="AZD36"/>
      <c r="AZE36"/>
      <c r="AZF36"/>
      <c r="AZG36"/>
      <c r="AZH36"/>
      <c r="AZI36"/>
      <c r="AZJ36"/>
      <c r="AZK36"/>
      <c r="AZL36"/>
      <c r="AZM36"/>
      <c r="AZN36"/>
      <c r="AZO36"/>
      <c r="AZP36"/>
      <c r="AZQ36"/>
      <c r="AZR36"/>
      <c r="AZS36"/>
      <c r="AZT36"/>
      <c r="AZU36"/>
      <c r="AZV36"/>
      <c r="AZW36"/>
      <c r="AZX36"/>
      <c r="AZY36"/>
      <c r="AZZ36"/>
      <c r="BAA36"/>
      <c r="BAB36"/>
      <c r="BAC36"/>
      <c r="BAD36"/>
      <c r="BAE36"/>
      <c r="BAF36"/>
      <c r="BAG36"/>
      <c r="BAH36"/>
      <c r="BAI36"/>
      <c r="BAJ36"/>
      <c r="BAK36"/>
      <c r="BAL36"/>
      <c r="BAM36"/>
      <c r="BAN36"/>
      <c r="BAO36"/>
      <c r="BAP36"/>
      <c r="BAQ36"/>
      <c r="BAR36"/>
      <c r="BAS36"/>
      <c r="BAT36"/>
      <c r="BAU36"/>
      <c r="BAV36"/>
      <c r="BAW36"/>
      <c r="BAX36"/>
      <c r="BAY36"/>
      <c r="BAZ36"/>
      <c r="BBA36"/>
      <c r="BBB36"/>
      <c r="BBC36"/>
      <c r="BBD36"/>
      <c r="BBE36"/>
      <c r="BBF36"/>
      <c r="BBG36"/>
      <c r="BBH36"/>
      <c r="BBI36"/>
      <c r="BBJ36"/>
      <c r="BBK36"/>
      <c r="BBL36"/>
      <c r="BBM36"/>
      <c r="BBN36"/>
      <c r="BBO36"/>
      <c r="BBP36"/>
      <c r="BBQ36"/>
      <c r="BBR36"/>
      <c r="BBS36"/>
      <c r="BBT36"/>
      <c r="BBU36"/>
      <c r="BBV36"/>
      <c r="BBW36"/>
      <c r="BBX36"/>
      <c r="BBY36"/>
      <c r="BBZ36"/>
      <c r="BCA36"/>
      <c r="BCB36"/>
      <c r="BCC36"/>
      <c r="BCD36"/>
      <c r="BCE36"/>
      <c r="BCF36"/>
      <c r="BCG36"/>
      <c r="BCH36"/>
      <c r="BCI36"/>
      <c r="BCJ36"/>
      <c r="BCK36"/>
      <c r="BCL36"/>
      <c r="BCM36"/>
      <c r="BCN36"/>
      <c r="BCO36"/>
      <c r="BCP36"/>
      <c r="BCQ36"/>
      <c r="BCR36"/>
      <c r="BCS36"/>
      <c r="BCT36"/>
      <c r="BCU36"/>
      <c r="BCV36"/>
      <c r="BCW36"/>
      <c r="BCX36"/>
      <c r="BCY36"/>
      <c r="BCZ36"/>
      <c r="BDA36"/>
      <c r="BDB36"/>
      <c r="BDC36"/>
      <c r="BDD36"/>
      <c r="BDE36"/>
      <c r="BDF36"/>
      <c r="BDG36"/>
      <c r="BDH36"/>
      <c r="BDI36"/>
      <c r="BDJ36"/>
      <c r="BDK36"/>
      <c r="BDL36"/>
      <c r="BDM36"/>
      <c r="BDN36"/>
      <c r="BDO36"/>
      <c r="BDP36"/>
      <c r="BDQ36"/>
      <c r="BDR36"/>
      <c r="BDS36"/>
      <c r="BDT36"/>
      <c r="BDU36"/>
      <c r="BDV36"/>
      <c r="BDW36"/>
      <c r="BDX36"/>
      <c r="BDY36"/>
      <c r="BDZ36"/>
      <c r="BEA36"/>
      <c r="BEB36"/>
      <c r="BEC36"/>
      <c r="BED36"/>
      <c r="BEE36"/>
      <c r="BEF36"/>
      <c r="BEG36"/>
      <c r="BEH36"/>
      <c r="BEI36"/>
      <c r="BEJ36"/>
      <c r="BEK36"/>
      <c r="BEL36"/>
      <c r="BEM36"/>
      <c r="BEN36"/>
      <c r="BEO36"/>
      <c r="BEP36"/>
      <c r="BEQ36"/>
      <c r="BER36"/>
      <c r="BES36"/>
      <c r="BET36"/>
      <c r="BEU36"/>
      <c r="BEV36"/>
      <c r="BEW36"/>
      <c r="BEX36"/>
      <c r="BEY36"/>
      <c r="BEZ36"/>
      <c r="BFA36"/>
      <c r="BFB36"/>
      <c r="BFC36"/>
      <c r="BFD36"/>
      <c r="BFE36"/>
      <c r="BFF36"/>
      <c r="BFG36"/>
      <c r="BFH36"/>
      <c r="BFI36"/>
      <c r="BFJ36"/>
      <c r="BFK36"/>
      <c r="BFL36"/>
      <c r="BFM36"/>
      <c r="BFN36"/>
      <c r="BFO36"/>
      <c r="BFP36"/>
      <c r="BFQ36"/>
      <c r="BFR36"/>
      <c r="BFS36"/>
      <c r="BFT36"/>
      <c r="BFU36"/>
      <c r="BFV36"/>
      <c r="BFW36"/>
      <c r="BFX36"/>
      <c r="BFY36"/>
      <c r="BFZ36"/>
      <c r="BGA36"/>
      <c r="BGB36"/>
      <c r="BGC36"/>
      <c r="BGD36"/>
      <c r="BGE36"/>
      <c r="BGF36"/>
      <c r="BGG36"/>
      <c r="BGH36"/>
      <c r="BGI36"/>
      <c r="BGJ36"/>
      <c r="BGK36"/>
      <c r="BGL36"/>
      <c r="BGM36"/>
      <c r="BGN36"/>
      <c r="BGO36"/>
      <c r="BGP36"/>
      <c r="BGQ36"/>
      <c r="BGR36"/>
      <c r="BGS36"/>
      <c r="BGT36"/>
      <c r="BGU36"/>
      <c r="BGV36"/>
      <c r="BGW36"/>
      <c r="BGX36"/>
      <c r="BGY36"/>
      <c r="BGZ36"/>
      <c r="BHA36"/>
      <c r="BHB36"/>
      <c r="BHC36"/>
      <c r="BHD36"/>
      <c r="BHE36"/>
      <c r="BHF36"/>
      <c r="BHG36"/>
      <c r="BHH36"/>
      <c r="BHI36"/>
      <c r="BHJ36"/>
      <c r="BHK36"/>
      <c r="BHL36"/>
      <c r="BHM36"/>
      <c r="BHN36"/>
      <c r="BHO36"/>
      <c r="BHP36"/>
      <c r="BHQ36"/>
      <c r="BHR36"/>
      <c r="BHS36"/>
      <c r="BHT36"/>
      <c r="BHU36"/>
      <c r="BHV36"/>
      <c r="BHW36"/>
      <c r="BHX36"/>
      <c r="BHY36"/>
      <c r="BHZ36"/>
      <c r="BIA36"/>
      <c r="BIB36"/>
      <c r="BIC36"/>
      <c r="BID36"/>
      <c r="BIE36"/>
      <c r="BIF36"/>
      <c r="BIG36"/>
      <c r="BIH36"/>
      <c r="BII36"/>
      <c r="BIJ36"/>
      <c r="BIK36"/>
      <c r="BIL36"/>
      <c r="BIM36"/>
      <c r="BIN36"/>
      <c r="BIO36"/>
      <c r="BIP36"/>
      <c r="BIQ36"/>
      <c r="BIR36"/>
      <c r="BIS36"/>
      <c r="BIT36"/>
      <c r="BIU36"/>
      <c r="BIV36"/>
      <c r="BIW36"/>
      <c r="BIX36"/>
      <c r="BIY36"/>
      <c r="BIZ36"/>
      <c r="BJA36"/>
      <c r="BJB36"/>
      <c r="BJC36"/>
      <c r="BJD36"/>
      <c r="BJE36"/>
      <c r="BJF36"/>
      <c r="BJG36"/>
      <c r="BJH36"/>
      <c r="BJI36"/>
      <c r="BJJ36"/>
      <c r="BJK36"/>
      <c r="BJL36"/>
      <c r="BJM36"/>
      <c r="BJN36"/>
      <c r="BJO36"/>
      <c r="BJP36"/>
      <c r="BJQ36"/>
      <c r="BJR36"/>
      <c r="BJS36"/>
      <c r="BJT36"/>
      <c r="BJU36"/>
      <c r="BJV36"/>
      <c r="BJW36"/>
      <c r="BJX36"/>
      <c r="BJY36"/>
      <c r="BJZ36"/>
      <c r="BKA36"/>
      <c r="BKB36"/>
      <c r="BKC36"/>
      <c r="BKD36"/>
      <c r="BKE36"/>
      <c r="BKF36"/>
      <c r="BKG36"/>
      <c r="BKH36"/>
      <c r="BKI36"/>
      <c r="BKJ36"/>
      <c r="BKK36"/>
      <c r="BKL36"/>
      <c r="BKM36"/>
      <c r="BKN36"/>
      <c r="BKO36"/>
      <c r="BKP36"/>
      <c r="BKQ36"/>
      <c r="BKR36"/>
      <c r="BKS36"/>
      <c r="BKT36"/>
      <c r="BKU36"/>
      <c r="BKV36"/>
      <c r="BKW36"/>
      <c r="BKX36"/>
      <c r="BKY36"/>
      <c r="BKZ36"/>
      <c r="BLA36"/>
      <c r="BLB36"/>
      <c r="BLC36"/>
      <c r="BLD36"/>
      <c r="BLE36"/>
      <c r="BLF36"/>
      <c r="BLG36"/>
      <c r="BLH36"/>
      <c r="BLI36"/>
      <c r="BLJ36"/>
      <c r="BLK36"/>
      <c r="BLL36"/>
      <c r="BLM36"/>
      <c r="BLN36"/>
      <c r="BLO36"/>
      <c r="BLP36"/>
      <c r="BLQ36"/>
      <c r="BLR36"/>
      <c r="BLS36"/>
      <c r="BLT36"/>
      <c r="BLU36"/>
      <c r="BLV36"/>
      <c r="BLW36"/>
      <c r="BLX36"/>
      <c r="BLY36"/>
      <c r="BLZ36"/>
      <c r="BMA36"/>
      <c r="BMB36"/>
      <c r="BMC36"/>
      <c r="BMD36"/>
      <c r="BME36"/>
      <c r="BMF36"/>
      <c r="BMG36"/>
      <c r="BMH36"/>
      <c r="BMI36"/>
      <c r="BMJ36"/>
      <c r="BMK36"/>
      <c r="BML36"/>
      <c r="BMM36"/>
      <c r="BMN36"/>
      <c r="BMO36"/>
      <c r="BMP36"/>
      <c r="BMQ36"/>
      <c r="BMR36"/>
      <c r="BMS36"/>
      <c r="BMT36"/>
      <c r="BMU36"/>
      <c r="BMV36"/>
      <c r="BMW36"/>
      <c r="BMX36"/>
      <c r="BMY36"/>
      <c r="BMZ36"/>
      <c r="BNA36"/>
      <c r="BNB36"/>
      <c r="BNC36"/>
      <c r="BND36"/>
      <c r="BNE36"/>
      <c r="BNF36"/>
      <c r="BNG36"/>
      <c r="BNH36"/>
      <c r="BNI36"/>
      <c r="BNJ36"/>
      <c r="BNK36"/>
      <c r="BNL36"/>
      <c r="BNM36"/>
      <c r="BNN36"/>
      <c r="BNO36"/>
      <c r="BNP36"/>
      <c r="BNQ36"/>
      <c r="BNR36"/>
      <c r="BNS36"/>
      <c r="BNT36"/>
      <c r="BNU36"/>
      <c r="BNV36"/>
      <c r="BNW36"/>
      <c r="BNX36"/>
      <c r="BNY36"/>
      <c r="BNZ36"/>
      <c r="BOA36"/>
      <c r="BOB36"/>
      <c r="BOC36"/>
      <c r="BOD36"/>
      <c r="BOE36"/>
      <c r="BOF36"/>
      <c r="BOG36"/>
      <c r="BOH36"/>
      <c r="BOI36"/>
      <c r="BOJ36"/>
      <c r="BOK36"/>
      <c r="BOL36"/>
      <c r="BOM36"/>
      <c r="BON36"/>
      <c r="BOO36"/>
      <c r="BOP36"/>
      <c r="BOQ36"/>
      <c r="BOR36"/>
      <c r="BOS36"/>
      <c r="BOT36"/>
      <c r="BOU36"/>
      <c r="BOV36"/>
      <c r="BOW36"/>
      <c r="BOX36"/>
      <c r="BOY36"/>
      <c r="BOZ36"/>
      <c r="BPA36"/>
      <c r="BPB36"/>
      <c r="BPC36"/>
      <c r="BPD36"/>
      <c r="BPE36"/>
      <c r="BPF36"/>
      <c r="BPG36"/>
      <c r="BPH36"/>
      <c r="BPI36"/>
      <c r="BPJ36"/>
      <c r="BPK36"/>
      <c r="BPL36"/>
      <c r="BPM36"/>
      <c r="BPN36"/>
      <c r="BPO36"/>
      <c r="BPP36"/>
      <c r="BPQ36"/>
      <c r="BPR36"/>
      <c r="BPS36"/>
      <c r="BPT36"/>
      <c r="BPU36"/>
      <c r="BPV36"/>
      <c r="BPW36"/>
      <c r="BPX36"/>
      <c r="BPY36"/>
      <c r="BPZ36"/>
      <c r="BQA36"/>
      <c r="BQB36"/>
      <c r="BQC36"/>
      <c r="BQD36"/>
      <c r="BQE36"/>
      <c r="BQF36"/>
      <c r="BQG36"/>
      <c r="BQH36"/>
      <c r="BQI36"/>
      <c r="BQJ36"/>
      <c r="BQK36"/>
      <c r="BQL36"/>
      <c r="BQM36"/>
      <c r="BQN36"/>
      <c r="BQO36"/>
      <c r="BQP36"/>
      <c r="BQQ36"/>
      <c r="BQR36"/>
      <c r="BQS36"/>
      <c r="BQT36"/>
      <c r="BQU36"/>
      <c r="BQV36"/>
      <c r="BQW36"/>
      <c r="BQX36"/>
      <c r="BQY36"/>
      <c r="BQZ36"/>
      <c r="BRA36"/>
      <c r="BRB36"/>
      <c r="BRC36"/>
      <c r="BRD36"/>
      <c r="BRE36"/>
      <c r="BRF36"/>
      <c r="BRG36"/>
      <c r="BRH36"/>
      <c r="BRI36"/>
      <c r="BRJ36"/>
      <c r="BRK36"/>
      <c r="BRL36"/>
      <c r="BRM36"/>
      <c r="BRN36"/>
      <c r="BRO36"/>
      <c r="BRP36"/>
      <c r="BRQ36"/>
      <c r="BRR36"/>
      <c r="BRS36"/>
      <c r="BRT36"/>
      <c r="BRU36"/>
      <c r="BRV36"/>
      <c r="BRW36"/>
      <c r="BRX36"/>
      <c r="BRY36"/>
      <c r="BRZ36"/>
      <c r="BSA36"/>
      <c r="BSB36"/>
      <c r="BSC36"/>
      <c r="BSD36"/>
      <c r="BSE36"/>
      <c r="BSF36"/>
      <c r="BSG36"/>
      <c r="BSH36"/>
      <c r="BSI36"/>
      <c r="BSJ36"/>
      <c r="BSK36"/>
      <c r="BSL36"/>
      <c r="BSM36"/>
      <c r="BSN36"/>
      <c r="BSO36"/>
      <c r="BSP36"/>
      <c r="BSQ36"/>
      <c r="BSR36"/>
      <c r="BSS36"/>
      <c r="BST36"/>
      <c r="BSU36"/>
      <c r="BSV36"/>
      <c r="BSW36"/>
      <c r="BSX36"/>
      <c r="BSY36"/>
      <c r="BSZ36"/>
      <c r="BTA36"/>
      <c r="BTB36"/>
      <c r="BTC36"/>
      <c r="BTD36"/>
      <c r="BTE36"/>
      <c r="BTF36"/>
      <c r="BTG36"/>
      <c r="BTH36"/>
      <c r="BTI36"/>
      <c r="BTJ36"/>
      <c r="BTK36"/>
      <c r="BTL36"/>
      <c r="BTM36"/>
      <c r="BTN36"/>
      <c r="BTO36"/>
      <c r="BTP36"/>
      <c r="BTQ36"/>
      <c r="BTR36"/>
      <c r="BTS36"/>
      <c r="BTT36"/>
      <c r="BTU36"/>
      <c r="BTV36"/>
      <c r="BTW36"/>
      <c r="BTX36"/>
      <c r="BTY36"/>
      <c r="BTZ36"/>
      <c r="BUA36"/>
      <c r="BUB36"/>
      <c r="BUC36"/>
      <c r="BUD36"/>
      <c r="BUE36"/>
      <c r="BUF36"/>
      <c r="BUG36"/>
      <c r="BUH36"/>
      <c r="BUI36"/>
      <c r="BUJ36"/>
      <c r="BUK36"/>
      <c r="BUL36"/>
      <c r="BUM36"/>
      <c r="BUN36"/>
      <c r="BUO36"/>
      <c r="BUP36"/>
      <c r="BUQ36"/>
      <c r="BUR36"/>
      <c r="BUS36"/>
      <c r="BUT36"/>
      <c r="BUU36"/>
      <c r="BUV36"/>
      <c r="BUW36"/>
      <c r="BUX36"/>
      <c r="BUY36"/>
      <c r="BUZ36"/>
      <c r="BVA36"/>
      <c r="BVB36"/>
      <c r="BVC36"/>
      <c r="BVD36"/>
      <c r="BVE36"/>
      <c r="BVF36"/>
      <c r="BVG36"/>
      <c r="BVH36"/>
      <c r="BVI36"/>
      <c r="BVJ36"/>
      <c r="BVK36"/>
      <c r="BVL36"/>
      <c r="BVM36"/>
      <c r="BVN36"/>
      <c r="BVO36"/>
      <c r="BVP36"/>
      <c r="BVQ36"/>
      <c r="BVR36"/>
      <c r="BVS36"/>
      <c r="BVT36"/>
      <c r="BVU36"/>
      <c r="BVV36"/>
      <c r="BVW36"/>
      <c r="BVX36"/>
      <c r="BVY36"/>
      <c r="BVZ36"/>
      <c r="BWA36"/>
      <c r="BWB36"/>
      <c r="BWC36"/>
      <c r="BWD36"/>
      <c r="BWE36"/>
      <c r="BWF36"/>
      <c r="BWG36"/>
      <c r="BWH36"/>
      <c r="BWI36"/>
      <c r="BWJ36"/>
      <c r="BWK36"/>
      <c r="BWL36"/>
      <c r="BWM36"/>
      <c r="BWN36"/>
      <c r="BWO36"/>
      <c r="BWP36"/>
      <c r="BWQ36"/>
      <c r="BWR36"/>
      <c r="BWS36"/>
      <c r="BWT36"/>
      <c r="BWU36"/>
      <c r="BWV36"/>
      <c r="BWW36"/>
      <c r="BWX36"/>
      <c r="BWY36"/>
      <c r="BWZ36"/>
      <c r="BXA36"/>
      <c r="BXB36"/>
      <c r="BXC36"/>
      <c r="BXD36"/>
      <c r="BXE36"/>
      <c r="BXF36"/>
      <c r="BXG36"/>
      <c r="BXH36"/>
      <c r="BXI36"/>
      <c r="BXJ36"/>
      <c r="BXK36"/>
      <c r="BXL36"/>
      <c r="BXM36"/>
      <c r="BXN36"/>
      <c r="BXO36"/>
      <c r="BXP36"/>
      <c r="BXQ36"/>
      <c r="BXR36"/>
      <c r="BXS36"/>
      <c r="BXT36"/>
      <c r="BXU36"/>
      <c r="BXV36"/>
      <c r="BXW36"/>
      <c r="BXX36"/>
      <c r="BXY36"/>
      <c r="BXZ36"/>
      <c r="BYA36"/>
      <c r="BYB36"/>
      <c r="BYC36"/>
      <c r="BYD36"/>
      <c r="BYE36"/>
      <c r="BYF36"/>
      <c r="BYG36"/>
      <c r="BYH36"/>
      <c r="BYI36"/>
      <c r="BYJ36"/>
      <c r="BYK36"/>
      <c r="BYL36"/>
      <c r="BYM36"/>
      <c r="BYN36"/>
      <c r="BYO36"/>
      <c r="BYP36"/>
      <c r="BYQ36"/>
      <c r="BYR36"/>
      <c r="BYS36"/>
      <c r="BYT36"/>
      <c r="BYU36"/>
      <c r="BYV36"/>
      <c r="BYW36"/>
      <c r="BYX36"/>
      <c r="BYY36"/>
      <c r="BYZ36"/>
      <c r="BZA36"/>
      <c r="BZB36"/>
      <c r="BZC36"/>
      <c r="BZD36"/>
      <c r="BZE36"/>
      <c r="BZF36"/>
      <c r="BZG36"/>
      <c r="BZH36"/>
      <c r="BZI36"/>
      <c r="BZJ36"/>
      <c r="BZK36"/>
      <c r="BZL36"/>
      <c r="BZM36"/>
      <c r="BZN36"/>
      <c r="BZO36"/>
      <c r="BZP36"/>
      <c r="BZQ36"/>
      <c r="BZR36"/>
      <c r="BZS36"/>
      <c r="BZT36"/>
      <c r="BZU36"/>
      <c r="BZV36"/>
      <c r="BZW36"/>
      <c r="BZX36"/>
      <c r="BZY36"/>
      <c r="BZZ36"/>
      <c r="CAA36"/>
      <c r="CAB36"/>
      <c r="CAC36"/>
      <c r="CAD36"/>
      <c r="CAE36"/>
      <c r="CAF36"/>
      <c r="CAG36"/>
      <c r="CAH36"/>
      <c r="CAI36"/>
      <c r="CAJ36"/>
      <c r="CAK36"/>
      <c r="CAL36"/>
      <c r="CAM36"/>
      <c r="CAN36"/>
      <c r="CAO36"/>
      <c r="CAP36"/>
      <c r="CAQ36"/>
      <c r="CAR36"/>
      <c r="CAS36"/>
      <c r="CAT36"/>
      <c r="CAU36"/>
      <c r="CAV36"/>
      <c r="CAW36"/>
      <c r="CAX36"/>
      <c r="CAY36"/>
      <c r="CAZ36"/>
      <c r="CBA36"/>
      <c r="CBB36"/>
      <c r="CBC36"/>
      <c r="CBD36"/>
      <c r="CBE36"/>
      <c r="CBF36"/>
      <c r="CBG36"/>
      <c r="CBH36"/>
      <c r="CBI36"/>
      <c r="CBJ36"/>
      <c r="CBK36"/>
      <c r="CBL36"/>
      <c r="CBM36"/>
      <c r="CBN36"/>
      <c r="CBO36"/>
      <c r="CBP36"/>
      <c r="CBQ36"/>
      <c r="CBR36"/>
      <c r="CBS36"/>
      <c r="CBT36"/>
      <c r="CBU36"/>
      <c r="CBV36"/>
      <c r="CBW36"/>
      <c r="CBX36"/>
      <c r="CBY36"/>
      <c r="CBZ36"/>
      <c r="CCA36"/>
      <c r="CCB36"/>
      <c r="CCC36"/>
      <c r="CCD36"/>
      <c r="CCE36"/>
      <c r="CCF36"/>
      <c r="CCG36"/>
      <c r="CCH36"/>
      <c r="CCI36"/>
      <c r="CCJ36"/>
      <c r="CCK36"/>
      <c r="CCL36"/>
      <c r="CCM36"/>
      <c r="CCN36"/>
      <c r="CCO36"/>
      <c r="CCP36"/>
      <c r="CCQ36"/>
      <c r="CCR36"/>
      <c r="CCS36"/>
      <c r="CCT36"/>
      <c r="CCU36"/>
      <c r="CCV36"/>
      <c r="CCW36"/>
      <c r="CCX36"/>
      <c r="CCY36"/>
      <c r="CCZ36"/>
      <c r="CDA36"/>
      <c r="CDB36"/>
      <c r="CDC36"/>
      <c r="CDD36"/>
      <c r="CDE36"/>
      <c r="CDF36"/>
      <c r="CDG36"/>
      <c r="CDH36"/>
      <c r="CDI36"/>
      <c r="CDJ36"/>
      <c r="CDK36"/>
      <c r="CDL36"/>
      <c r="CDM36"/>
      <c r="CDN36"/>
      <c r="CDO36"/>
      <c r="CDP36"/>
      <c r="CDQ36"/>
      <c r="CDR36"/>
      <c r="CDS36"/>
      <c r="CDT36"/>
      <c r="CDU36"/>
      <c r="CDV36"/>
      <c r="CDW36"/>
      <c r="CDX36"/>
      <c r="CDY36"/>
      <c r="CDZ36"/>
      <c r="CEA36"/>
      <c r="CEB36"/>
      <c r="CEC36"/>
      <c r="CED36"/>
      <c r="CEE36"/>
      <c r="CEF36"/>
      <c r="CEG36"/>
      <c r="CEH36"/>
      <c r="CEI36"/>
      <c r="CEJ36"/>
      <c r="CEK36"/>
      <c r="CEL36"/>
      <c r="CEM36"/>
      <c r="CEN36"/>
      <c r="CEO36"/>
      <c r="CEP36"/>
      <c r="CEQ36"/>
      <c r="CER36"/>
      <c r="CES36"/>
      <c r="CET36"/>
      <c r="CEU36"/>
      <c r="CEV36"/>
      <c r="CEW36"/>
      <c r="CEX36"/>
      <c r="CEY36"/>
      <c r="CEZ36"/>
      <c r="CFA36"/>
      <c r="CFB36"/>
      <c r="CFC36"/>
      <c r="CFD36"/>
      <c r="CFE36"/>
      <c r="CFF36"/>
      <c r="CFG36"/>
      <c r="CFH36"/>
      <c r="CFI36"/>
      <c r="CFJ36"/>
      <c r="CFK36"/>
      <c r="CFL36"/>
      <c r="CFM36"/>
      <c r="CFN36"/>
      <c r="CFO36"/>
      <c r="CFP36"/>
      <c r="CFQ36"/>
      <c r="CFR36"/>
      <c r="CFS36"/>
      <c r="CFT36"/>
      <c r="CFU36"/>
      <c r="CFV36"/>
      <c r="CFW36"/>
      <c r="CFX36"/>
      <c r="CFY36"/>
      <c r="CFZ36"/>
      <c r="CGA36"/>
      <c r="CGB36"/>
      <c r="CGC36"/>
      <c r="CGD36"/>
      <c r="CGE36"/>
      <c r="CGF36"/>
      <c r="CGG36"/>
      <c r="CGH36"/>
      <c r="CGI36"/>
      <c r="CGJ36"/>
      <c r="CGK36"/>
      <c r="CGL36"/>
      <c r="CGM36"/>
      <c r="CGN36"/>
      <c r="CGO36"/>
      <c r="CGP36"/>
      <c r="CGQ36"/>
      <c r="CGR36"/>
      <c r="CGS36"/>
      <c r="CGT36"/>
      <c r="CGU36"/>
      <c r="CGV36"/>
      <c r="CGW36"/>
      <c r="CGX36"/>
      <c r="CGY36"/>
      <c r="CGZ36"/>
      <c r="CHA36"/>
      <c r="CHB36"/>
      <c r="CHC36"/>
      <c r="CHD36"/>
      <c r="CHE36"/>
      <c r="CHF36"/>
      <c r="CHG36"/>
      <c r="CHH36"/>
      <c r="CHI36"/>
      <c r="CHJ36"/>
      <c r="CHK36"/>
      <c r="CHL36"/>
      <c r="CHM36"/>
      <c r="CHN36"/>
      <c r="CHO36"/>
      <c r="CHP36"/>
      <c r="CHQ36"/>
      <c r="CHR36"/>
      <c r="CHS36"/>
      <c r="CHT36"/>
      <c r="CHU36"/>
      <c r="CHV36"/>
      <c r="CHW36"/>
      <c r="CHX36"/>
      <c r="CHY36"/>
      <c r="CHZ36"/>
      <c r="CIA36"/>
      <c r="CIB36"/>
    </row>
    <row r="37" spans="1:2264" ht="12.75" x14ac:dyDescent="0.2">
      <c r="A37" s="154">
        <f>INDEX('Raw Data'!$H$4:$H$53,MATCH('4.User ratings in week 4'!B37,'Raw Data'!$G$4:$G$53,0))</f>
        <v>4.8402557679081051</v>
      </c>
      <c r="B37" s="125">
        <v>23</v>
      </c>
      <c r="C37" s="125">
        <v>5</v>
      </c>
      <c r="D37" s="121"/>
      <c r="E37" s="22"/>
      <c r="F37" s="22">
        <v>40</v>
      </c>
      <c r="G37" s="28">
        <v>13</v>
      </c>
      <c r="H37" s="28"/>
      <c r="I37" s="47" t="s">
        <v>83</v>
      </c>
      <c r="J37" s="22">
        <v>1</v>
      </c>
      <c r="K37" s="22">
        <v>2</v>
      </c>
      <c r="L37" s="22">
        <v>4</v>
      </c>
      <c r="M37" s="22">
        <v>5</v>
      </c>
      <c r="N37" s="22" t="s">
        <v>13</v>
      </c>
      <c r="O37" s="174"/>
      <c r="P37" s="164"/>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c r="ANL37"/>
      <c r="ANM37"/>
      <c r="ANN37"/>
      <c r="ANO37"/>
      <c r="ANP37"/>
      <c r="ANQ37"/>
      <c r="ANR37"/>
      <c r="ANS37"/>
      <c r="ANT37"/>
      <c r="ANU37"/>
      <c r="ANV37"/>
      <c r="ANW37"/>
      <c r="ANX37"/>
      <c r="ANY37"/>
      <c r="ANZ37"/>
      <c r="AOA37"/>
      <c r="AOB37"/>
      <c r="AOC37"/>
      <c r="AOD37"/>
      <c r="AOE37"/>
      <c r="AOF37"/>
      <c r="AOG37"/>
      <c r="AOH37"/>
      <c r="AOI37"/>
      <c r="AOJ37"/>
      <c r="AOK37"/>
      <c r="AOL37"/>
      <c r="AOM37"/>
      <c r="AON37"/>
      <c r="AOO37"/>
      <c r="AOP37"/>
      <c r="AOQ37"/>
      <c r="AOR37"/>
      <c r="AOS37"/>
      <c r="AOT37"/>
      <c r="AOU37"/>
      <c r="AOV37"/>
      <c r="AOW37"/>
      <c r="AOX37"/>
      <c r="AOY37"/>
      <c r="AOZ37"/>
      <c r="APA37"/>
      <c r="APB37"/>
      <c r="APC37"/>
      <c r="APD37"/>
      <c r="APE37"/>
      <c r="APF37"/>
      <c r="APG37"/>
      <c r="APH37"/>
      <c r="API37"/>
      <c r="APJ37"/>
      <c r="APK37"/>
      <c r="APL37"/>
      <c r="APM37"/>
      <c r="APN37"/>
      <c r="APO37"/>
      <c r="APP37"/>
      <c r="APQ37"/>
      <c r="APR37"/>
      <c r="APS37"/>
      <c r="APT37"/>
      <c r="APU37"/>
      <c r="APV37"/>
      <c r="APW37"/>
      <c r="APX37"/>
      <c r="APY37"/>
      <c r="APZ37"/>
      <c r="AQA37"/>
      <c r="AQB37"/>
      <c r="AQC37"/>
      <c r="AQD37"/>
      <c r="AQE37"/>
      <c r="AQF37"/>
      <c r="AQG37"/>
      <c r="AQH37"/>
      <c r="AQI37"/>
      <c r="AQJ37"/>
      <c r="AQK37"/>
      <c r="AQL37"/>
      <c r="AQM37"/>
      <c r="AQN37"/>
      <c r="AQO37"/>
      <c r="AQP37"/>
      <c r="AQQ37"/>
      <c r="AQR37"/>
      <c r="AQS37"/>
      <c r="AQT37"/>
      <c r="AQU37"/>
      <c r="AQV37"/>
      <c r="AQW37"/>
      <c r="AQX37"/>
      <c r="AQY37"/>
      <c r="AQZ37"/>
      <c r="ARA37"/>
      <c r="ARB37"/>
      <c r="ARC37"/>
      <c r="ARD37"/>
      <c r="ARE37"/>
      <c r="ARF37"/>
      <c r="ARG37"/>
      <c r="ARH37"/>
      <c r="ARI37"/>
      <c r="ARJ37"/>
      <c r="ARK37"/>
      <c r="ARL37"/>
      <c r="ARM37"/>
      <c r="ARN37"/>
      <c r="ARO37"/>
      <c r="ARP37"/>
      <c r="ARQ37"/>
      <c r="ARR37"/>
      <c r="ARS37"/>
      <c r="ART37"/>
      <c r="ARU37"/>
      <c r="ARV37"/>
      <c r="ARW37"/>
      <c r="ARX37"/>
      <c r="ARY37"/>
      <c r="ARZ37"/>
      <c r="ASA37"/>
      <c r="ASB37"/>
      <c r="ASC37"/>
      <c r="ASD37"/>
      <c r="ASE37"/>
      <c r="ASF37"/>
      <c r="ASG37"/>
      <c r="ASH37"/>
      <c r="ASI37"/>
      <c r="ASJ37"/>
      <c r="ASK37"/>
      <c r="ASL37"/>
      <c r="ASM37"/>
      <c r="ASN37"/>
      <c r="ASO37"/>
      <c r="ASP37"/>
      <c r="ASQ37"/>
      <c r="ASR37"/>
      <c r="ASS37"/>
      <c r="AST37"/>
      <c r="ASU37"/>
      <c r="ASV37"/>
      <c r="ASW37"/>
      <c r="ASX37"/>
      <c r="ASY37"/>
      <c r="ASZ37"/>
      <c r="ATA37"/>
      <c r="ATB37"/>
      <c r="ATC37"/>
      <c r="ATD37"/>
      <c r="ATE37"/>
      <c r="ATF37"/>
      <c r="ATG37"/>
      <c r="ATH37"/>
      <c r="ATI37"/>
      <c r="ATJ37"/>
      <c r="ATK37"/>
      <c r="ATL37"/>
      <c r="ATM37"/>
      <c r="ATN37"/>
      <c r="ATO37"/>
      <c r="ATP37"/>
      <c r="ATQ37"/>
      <c r="ATR37"/>
      <c r="ATS37"/>
      <c r="ATT37"/>
      <c r="ATU37"/>
      <c r="ATV37"/>
      <c r="ATW37"/>
      <c r="ATX37"/>
      <c r="ATY37"/>
      <c r="ATZ37"/>
      <c r="AUA37"/>
      <c r="AUB37"/>
      <c r="AUC37"/>
      <c r="AUD37"/>
      <c r="AUE37"/>
      <c r="AUF37"/>
      <c r="AUG37"/>
      <c r="AUH37"/>
      <c r="AUI37"/>
      <c r="AUJ37"/>
      <c r="AUK37"/>
      <c r="AUL37"/>
      <c r="AUM37"/>
      <c r="AUN37"/>
      <c r="AUO37"/>
      <c r="AUP37"/>
      <c r="AUQ37"/>
      <c r="AUR37"/>
      <c r="AUS37"/>
      <c r="AUT37"/>
      <c r="AUU37"/>
      <c r="AUV37"/>
      <c r="AUW37"/>
      <c r="AUX37"/>
      <c r="AUY37"/>
      <c r="AUZ37"/>
      <c r="AVA37"/>
      <c r="AVB37"/>
      <c r="AVC37"/>
      <c r="AVD37"/>
      <c r="AVE37"/>
      <c r="AVF37"/>
      <c r="AVG37"/>
      <c r="AVH37"/>
      <c r="AVI37"/>
      <c r="AVJ37"/>
      <c r="AVK37"/>
      <c r="AVL37"/>
      <c r="AVM37"/>
      <c r="AVN37"/>
      <c r="AVO37"/>
      <c r="AVP37"/>
      <c r="AVQ37"/>
      <c r="AVR37"/>
      <c r="AVS37"/>
      <c r="AVT37"/>
      <c r="AVU37"/>
      <c r="AVV37"/>
      <c r="AVW37"/>
      <c r="AVX37"/>
      <c r="AVY37"/>
      <c r="AVZ37"/>
      <c r="AWA37"/>
      <c r="AWB37"/>
      <c r="AWC37"/>
      <c r="AWD37"/>
      <c r="AWE37"/>
      <c r="AWF37"/>
      <c r="AWG37"/>
      <c r="AWH37"/>
      <c r="AWI37"/>
      <c r="AWJ37"/>
      <c r="AWK37"/>
      <c r="AWL37"/>
      <c r="AWM37"/>
      <c r="AWN37"/>
      <c r="AWO37"/>
      <c r="AWP37"/>
      <c r="AWQ37"/>
      <c r="AWR37"/>
      <c r="AWS37"/>
      <c r="AWT37"/>
      <c r="AWU37"/>
      <c r="AWV37"/>
      <c r="AWW37"/>
      <c r="AWX37"/>
      <c r="AWY37"/>
      <c r="AWZ37"/>
      <c r="AXA37"/>
      <c r="AXB37"/>
      <c r="AXC37"/>
      <c r="AXD37"/>
      <c r="AXE37"/>
      <c r="AXF37"/>
      <c r="AXG37"/>
      <c r="AXH37"/>
      <c r="AXI37"/>
      <c r="AXJ37"/>
      <c r="AXK37"/>
      <c r="AXL37"/>
      <c r="AXM37"/>
      <c r="AXN37"/>
      <c r="AXO37"/>
      <c r="AXP37"/>
      <c r="AXQ37"/>
      <c r="AXR37"/>
      <c r="AXS37"/>
      <c r="AXT37"/>
      <c r="AXU37"/>
      <c r="AXV37"/>
      <c r="AXW37"/>
      <c r="AXX37"/>
      <c r="AXY37"/>
      <c r="AXZ37"/>
      <c r="AYA37"/>
      <c r="AYB37"/>
      <c r="AYC37"/>
      <c r="AYD37"/>
      <c r="AYE37"/>
      <c r="AYF37"/>
      <c r="AYG37"/>
      <c r="AYH37"/>
      <c r="AYI37"/>
      <c r="AYJ37"/>
      <c r="AYK37"/>
      <c r="AYL37"/>
      <c r="AYM37"/>
      <c r="AYN37"/>
      <c r="AYO37"/>
      <c r="AYP37"/>
      <c r="AYQ37"/>
      <c r="AYR37"/>
      <c r="AYS37"/>
      <c r="AYT37"/>
      <c r="AYU37"/>
      <c r="AYV37"/>
      <c r="AYW37"/>
      <c r="AYX37"/>
      <c r="AYY37"/>
      <c r="AYZ37"/>
      <c r="AZA37"/>
      <c r="AZB37"/>
      <c r="AZC37"/>
      <c r="AZD37"/>
      <c r="AZE37"/>
      <c r="AZF37"/>
      <c r="AZG37"/>
      <c r="AZH37"/>
      <c r="AZI37"/>
      <c r="AZJ37"/>
      <c r="AZK37"/>
      <c r="AZL37"/>
      <c r="AZM37"/>
      <c r="AZN37"/>
      <c r="AZO37"/>
      <c r="AZP37"/>
      <c r="AZQ37"/>
      <c r="AZR37"/>
      <c r="AZS37"/>
      <c r="AZT37"/>
      <c r="AZU37"/>
      <c r="AZV37"/>
      <c r="AZW37"/>
      <c r="AZX37"/>
      <c r="AZY37"/>
      <c r="AZZ37"/>
      <c r="BAA37"/>
      <c r="BAB37"/>
      <c r="BAC37"/>
      <c r="BAD37"/>
      <c r="BAE37"/>
      <c r="BAF37"/>
      <c r="BAG37"/>
      <c r="BAH37"/>
      <c r="BAI37"/>
      <c r="BAJ37"/>
      <c r="BAK37"/>
      <c r="BAL37"/>
      <c r="BAM37"/>
      <c r="BAN37"/>
      <c r="BAO37"/>
      <c r="BAP37"/>
      <c r="BAQ37"/>
      <c r="BAR37"/>
      <c r="BAS37"/>
      <c r="BAT37"/>
      <c r="BAU37"/>
      <c r="BAV37"/>
      <c r="BAW37"/>
      <c r="BAX37"/>
      <c r="BAY37"/>
      <c r="BAZ37"/>
      <c r="BBA37"/>
      <c r="BBB37"/>
      <c r="BBC37"/>
      <c r="BBD37"/>
      <c r="BBE37"/>
      <c r="BBF37"/>
      <c r="BBG37"/>
      <c r="BBH37"/>
      <c r="BBI37"/>
      <c r="BBJ37"/>
      <c r="BBK37"/>
      <c r="BBL37"/>
      <c r="BBM37"/>
      <c r="BBN37"/>
      <c r="BBO37"/>
      <c r="BBP37"/>
      <c r="BBQ37"/>
      <c r="BBR37"/>
      <c r="BBS37"/>
      <c r="BBT37"/>
      <c r="BBU37"/>
      <c r="BBV37"/>
      <c r="BBW37"/>
      <c r="BBX37"/>
      <c r="BBY37"/>
      <c r="BBZ37"/>
      <c r="BCA37"/>
      <c r="BCB37"/>
      <c r="BCC37"/>
      <c r="BCD37"/>
      <c r="BCE37"/>
      <c r="BCF37"/>
      <c r="BCG37"/>
      <c r="BCH37"/>
      <c r="BCI37"/>
      <c r="BCJ37"/>
      <c r="BCK37"/>
      <c r="BCL37"/>
      <c r="BCM37"/>
      <c r="BCN37"/>
      <c r="BCO37"/>
      <c r="BCP37"/>
      <c r="BCQ37"/>
      <c r="BCR37"/>
      <c r="BCS37"/>
      <c r="BCT37"/>
      <c r="BCU37"/>
      <c r="BCV37"/>
      <c r="BCW37"/>
      <c r="BCX37"/>
      <c r="BCY37"/>
      <c r="BCZ37"/>
      <c r="BDA37"/>
      <c r="BDB37"/>
      <c r="BDC37"/>
      <c r="BDD37"/>
      <c r="BDE37"/>
      <c r="BDF37"/>
      <c r="BDG37"/>
      <c r="BDH37"/>
      <c r="BDI37"/>
      <c r="BDJ37"/>
      <c r="BDK37"/>
      <c r="BDL37"/>
      <c r="BDM37"/>
      <c r="BDN37"/>
      <c r="BDO37"/>
      <c r="BDP37"/>
      <c r="BDQ37"/>
      <c r="BDR37"/>
      <c r="BDS37"/>
      <c r="BDT37"/>
      <c r="BDU37"/>
      <c r="BDV37"/>
      <c r="BDW37"/>
      <c r="BDX37"/>
      <c r="BDY37"/>
      <c r="BDZ37"/>
      <c r="BEA37"/>
      <c r="BEB37"/>
      <c r="BEC37"/>
      <c r="BED37"/>
      <c r="BEE37"/>
      <c r="BEF37"/>
      <c r="BEG37"/>
      <c r="BEH37"/>
      <c r="BEI37"/>
      <c r="BEJ37"/>
      <c r="BEK37"/>
      <c r="BEL37"/>
      <c r="BEM37"/>
      <c r="BEN37"/>
      <c r="BEO37"/>
      <c r="BEP37"/>
      <c r="BEQ37"/>
      <c r="BER37"/>
      <c r="BES37"/>
      <c r="BET37"/>
      <c r="BEU37"/>
      <c r="BEV37"/>
      <c r="BEW37"/>
      <c r="BEX37"/>
      <c r="BEY37"/>
      <c r="BEZ37"/>
      <c r="BFA37"/>
      <c r="BFB37"/>
      <c r="BFC37"/>
      <c r="BFD37"/>
      <c r="BFE37"/>
      <c r="BFF37"/>
      <c r="BFG37"/>
      <c r="BFH37"/>
      <c r="BFI37"/>
      <c r="BFJ37"/>
      <c r="BFK37"/>
      <c r="BFL37"/>
      <c r="BFM37"/>
      <c r="BFN37"/>
      <c r="BFO37"/>
      <c r="BFP37"/>
      <c r="BFQ37"/>
      <c r="BFR37"/>
      <c r="BFS37"/>
      <c r="BFT37"/>
      <c r="BFU37"/>
      <c r="BFV37"/>
      <c r="BFW37"/>
      <c r="BFX37"/>
      <c r="BFY37"/>
      <c r="BFZ37"/>
      <c r="BGA37"/>
      <c r="BGB37"/>
      <c r="BGC37"/>
      <c r="BGD37"/>
      <c r="BGE37"/>
      <c r="BGF37"/>
      <c r="BGG37"/>
      <c r="BGH37"/>
      <c r="BGI37"/>
      <c r="BGJ37"/>
      <c r="BGK37"/>
      <c r="BGL37"/>
      <c r="BGM37"/>
      <c r="BGN37"/>
      <c r="BGO37"/>
      <c r="BGP37"/>
      <c r="BGQ37"/>
      <c r="BGR37"/>
      <c r="BGS37"/>
      <c r="BGT37"/>
      <c r="BGU37"/>
      <c r="BGV37"/>
      <c r="BGW37"/>
      <c r="BGX37"/>
      <c r="BGY37"/>
      <c r="BGZ37"/>
      <c r="BHA37"/>
      <c r="BHB37"/>
      <c r="BHC37"/>
      <c r="BHD37"/>
      <c r="BHE37"/>
      <c r="BHF37"/>
      <c r="BHG37"/>
      <c r="BHH37"/>
      <c r="BHI37"/>
      <c r="BHJ37"/>
      <c r="BHK37"/>
      <c r="BHL37"/>
      <c r="BHM37"/>
      <c r="BHN37"/>
      <c r="BHO37"/>
      <c r="BHP37"/>
      <c r="BHQ37"/>
      <c r="BHR37"/>
      <c r="BHS37"/>
      <c r="BHT37"/>
      <c r="BHU37"/>
      <c r="BHV37"/>
      <c r="BHW37"/>
      <c r="BHX37"/>
      <c r="BHY37"/>
      <c r="BHZ37"/>
      <c r="BIA37"/>
      <c r="BIB37"/>
      <c r="BIC37"/>
      <c r="BID37"/>
      <c r="BIE37"/>
      <c r="BIF37"/>
      <c r="BIG37"/>
      <c r="BIH37"/>
      <c r="BII37"/>
      <c r="BIJ37"/>
      <c r="BIK37"/>
      <c r="BIL37"/>
      <c r="BIM37"/>
      <c r="BIN37"/>
      <c r="BIO37"/>
      <c r="BIP37"/>
      <c r="BIQ37"/>
      <c r="BIR37"/>
      <c r="BIS37"/>
      <c r="BIT37"/>
      <c r="BIU37"/>
      <c r="BIV37"/>
      <c r="BIW37"/>
      <c r="BIX37"/>
      <c r="BIY37"/>
      <c r="BIZ37"/>
      <c r="BJA37"/>
      <c r="BJB37"/>
      <c r="BJC37"/>
      <c r="BJD37"/>
      <c r="BJE37"/>
      <c r="BJF37"/>
      <c r="BJG37"/>
      <c r="BJH37"/>
      <c r="BJI37"/>
      <c r="BJJ37"/>
      <c r="BJK37"/>
      <c r="BJL37"/>
      <c r="BJM37"/>
      <c r="BJN37"/>
      <c r="BJO37"/>
      <c r="BJP37"/>
      <c r="BJQ37"/>
      <c r="BJR37"/>
      <c r="BJS37"/>
      <c r="BJT37"/>
      <c r="BJU37"/>
      <c r="BJV37"/>
      <c r="BJW37"/>
      <c r="BJX37"/>
      <c r="BJY37"/>
      <c r="BJZ37"/>
      <c r="BKA37"/>
      <c r="BKB37"/>
      <c r="BKC37"/>
      <c r="BKD37"/>
      <c r="BKE37"/>
      <c r="BKF37"/>
      <c r="BKG37"/>
      <c r="BKH37"/>
      <c r="BKI37"/>
      <c r="BKJ37"/>
      <c r="BKK37"/>
      <c r="BKL37"/>
      <c r="BKM37"/>
      <c r="BKN37"/>
      <c r="BKO37"/>
      <c r="BKP37"/>
      <c r="BKQ37"/>
      <c r="BKR37"/>
      <c r="BKS37"/>
      <c r="BKT37"/>
      <c r="BKU37"/>
      <c r="BKV37"/>
      <c r="BKW37"/>
      <c r="BKX37"/>
      <c r="BKY37"/>
      <c r="BKZ37"/>
      <c r="BLA37"/>
      <c r="BLB37"/>
      <c r="BLC37"/>
      <c r="BLD37"/>
      <c r="BLE37"/>
      <c r="BLF37"/>
      <c r="BLG37"/>
      <c r="BLH37"/>
      <c r="BLI37"/>
      <c r="BLJ37"/>
      <c r="BLK37"/>
      <c r="BLL37"/>
      <c r="BLM37"/>
      <c r="BLN37"/>
      <c r="BLO37"/>
      <c r="BLP37"/>
      <c r="BLQ37"/>
      <c r="BLR37"/>
      <c r="BLS37"/>
      <c r="BLT37"/>
      <c r="BLU37"/>
      <c r="BLV37"/>
      <c r="BLW37"/>
      <c r="BLX37"/>
      <c r="BLY37"/>
      <c r="BLZ37"/>
      <c r="BMA37"/>
      <c r="BMB37"/>
      <c r="BMC37"/>
      <c r="BMD37"/>
      <c r="BME37"/>
      <c r="BMF37"/>
      <c r="BMG37"/>
      <c r="BMH37"/>
      <c r="BMI37"/>
      <c r="BMJ37"/>
      <c r="BMK37"/>
      <c r="BML37"/>
      <c r="BMM37"/>
      <c r="BMN37"/>
      <c r="BMO37"/>
      <c r="BMP37"/>
      <c r="BMQ37"/>
      <c r="BMR37"/>
      <c r="BMS37"/>
      <c r="BMT37"/>
      <c r="BMU37"/>
      <c r="BMV37"/>
      <c r="BMW37"/>
      <c r="BMX37"/>
      <c r="BMY37"/>
      <c r="BMZ37"/>
      <c r="BNA37"/>
      <c r="BNB37"/>
      <c r="BNC37"/>
      <c r="BND37"/>
      <c r="BNE37"/>
      <c r="BNF37"/>
      <c r="BNG37"/>
      <c r="BNH37"/>
      <c r="BNI37"/>
      <c r="BNJ37"/>
      <c r="BNK37"/>
      <c r="BNL37"/>
      <c r="BNM37"/>
      <c r="BNN37"/>
      <c r="BNO37"/>
      <c r="BNP37"/>
      <c r="BNQ37"/>
      <c r="BNR37"/>
      <c r="BNS37"/>
      <c r="BNT37"/>
      <c r="BNU37"/>
      <c r="BNV37"/>
      <c r="BNW37"/>
      <c r="BNX37"/>
      <c r="BNY37"/>
      <c r="BNZ37"/>
      <c r="BOA37"/>
      <c r="BOB37"/>
      <c r="BOC37"/>
      <c r="BOD37"/>
      <c r="BOE37"/>
      <c r="BOF37"/>
      <c r="BOG37"/>
      <c r="BOH37"/>
      <c r="BOI37"/>
      <c r="BOJ37"/>
      <c r="BOK37"/>
      <c r="BOL37"/>
      <c r="BOM37"/>
      <c r="BON37"/>
      <c r="BOO37"/>
      <c r="BOP37"/>
      <c r="BOQ37"/>
      <c r="BOR37"/>
      <c r="BOS37"/>
      <c r="BOT37"/>
      <c r="BOU37"/>
      <c r="BOV37"/>
      <c r="BOW37"/>
      <c r="BOX37"/>
      <c r="BOY37"/>
      <c r="BOZ37"/>
      <c r="BPA37"/>
      <c r="BPB37"/>
      <c r="BPC37"/>
      <c r="BPD37"/>
      <c r="BPE37"/>
      <c r="BPF37"/>
      <c r="BPG37"/>
      <c r="BPH37"/>
      <c r="BPI37"/>
      <c r="BPJ37"/>
      <c r="BPK37"/>
      <c r="BPL37"/>
      <c r="BPM37"/>
      <c r="BPN37"/>
      <c r="BPO37"/>
      <c r="BPP37"/>
      <c r="BPQ37"/>
      <c r="BPR37"/>
      <c r="BPS37"/>
      <c r="BPT37"/>
      <c r="BPU37"/>
      <c r="BPV37"/>
      <c r="BPW37"/>
      <c r="BPX37"/>
      <c r="BPY37"/>
      <c r="BPZ37"/>
      <c r="BQA37"/>
      <c r="BQB37"/>
      <c r="BQC37"/>
      <c r="BQD37"/>
      <c r="BQE37"/>
      <c r="BQF37"/>
      <c r="BQG37"/>
      <c r="BQH37"/>
      <c r="BQI37"/>
      <c r="BQJ37"/>
      <c r="BQK37"/>
      <c r="BQL37"/>
      <c r="BQM37"/>
      <c r="BQN37"/>
      <c r="BQO37"/>
      <c r="BQP37"/>
      <c r="BQQ37"/>
      <c r="BQR37"/>
      <c r="BQS37"/>
      <c r="BQT37"/>
      <c r="BQU37"/>
      <c r="BQV37"/>
      <c r="BQW37"/>
      <c r="BQX37"/>
      <c r="BQY37"/>
      <c r="BQZ37"/>
      <c r="BRA37"/>
      <c r="BRB37"/>
      <c r="BRC37"/>
      <c r="BRD37"/>
      <c r="BRE37"/>
      <c r="BRF37"/>
      <c r="BRG37"/>
      <c r="BRH37"/>
      <c r="BRI37"/>
      <c r="BRJ37"/>
      <c r="BRK37"/>
      <c r="BRL37"/>
      <c r="BRM37"/>
      <c r="BRN37"/>
      <c r="BRO37"/>
      <c r="BRP37"/>
      <c r="BRQ37"/>
      <c r="BRR37"/>
      <c r="BRS37"/>
      <c r="BRT37"/>
      <c r="BRU37"/>
      <c r="BRV37"/>
      <c r="BRW37"/>
      <c r="BRX37"/>
      <c r="BRY37"/>
      <c r="BRZ37"/>
      <c r="BSA37"/>
      <c r="BSB37"/>
      <c r="BSC37"/>
      <c r="BSD37"/>
      <c r="BSE37"/>
      <c r="BSF37"/>
      <c r="BSG37"/>
      <c r="BSH37"/>
      <c r="BSI37"/>
      <c r="BSJ37"/>
      <c r="BSK37"/>
      <c r="BSL37"/>
      <c r="BSM37"/>
      <c r="BSN37"/>
      <c r="BSO37"/>
      <c r="BSP37"/>
      <c r="BSQ37"/>
      <c r="BSR37"/>
      <c r="BSS37"/>
      <c r="BST37"/>
      <c r="BSU37"/>
      <c r="BSV37"/>
      <c r="BSW37"/>
      <c r="BSX37"/>
      <c r="BSY37"/>
      <c r="BSZ37"/>
      <c r="BTA37"/>
      <c r="BTB37"/>
      <c r="BTC37"/>
      <c r="BTD37"/>
      <c r="BTE37"/>
      <c r="BTF37"/>
      <c r="BTG37"/>
      <c r="BTH37"/>
      <c r="BTI37"/>
      <c r="BTJ37"/>
      <c r="BTK37"/>
      <c r="BTL37"/>
      <c r="BTM37"/>
      <c r="BTN37"/>
      <c r="BTO37"/>
      <c r="BTP37"/>
      <c r="BTQ37"/>
      <c r="BTR37"/>
      <c r="BTS37"/>
      <c r="BTT37"/>
      <c r="BTU37"/>
      <c r="BTV37"/>
      <c r="BTW37"/>
      <c r="BTX37"/>
      <c r="BTY37"/>
      <c r="BTZ37"/>
      <c r="BUA37"/>
      <c r="BUB37"/>
      <c r="BUC37"/>
      <c r="BUD37"/>
      <c r="BUE37"/>
      <c r="BUF37"/>
      <c r="BUG37"/>
      <c r="BUH37"/>
      <c r="BUI37"/>
      <c r="BUJ37"/>
      <c r="BUK37"/>
      <c r="BUL37"/>
      <c r="BUM37"/>
      <c r="BUN37"/>
      <c r="BUO37"/>
      <c r="BUP37"/>
      <c r="BUQ37"/>
      <c r="BUR37"/>
      <c r="BUS37"/>
      <c r="BUT37"/>
      <c r="BUU37"/>
      <c r="BUV37"/>
      <c r="BUW37"/>
      <c r="BUX37"/>
      <c r="BUY37"/>
      <c r="BUZ37"/>
      <c r="BVA37"/>
      <c r="BVB37"/>
      <c r="BVC37"/>
      <c r="BVD37"/>
      <c r="BVE37"/>
      <c r="BVF37"/>
      <c r="BVG37"/>
      <c r="BVH37"/>
      <c r="BVI37"/>
      <c r="BVJ37"/>
      <c r="BVK37"/>
      <c r="BVL37"/>
      <c r="BVM37"/>
      <c r="BVN37"/>
      <c r="BVO37"/>
      <c r="BVP37"/>
      <c r="BVQ37"/>
      <c r="BVR37"/>
      <c r="BVS37"/>
      <c r="BVT37"/>
      <c r="BVU37"/>
      <c r="BVV37"/>
      <c r="BVW37"/>
      <c r="BVX37"/>
      <c r="BVY37"/>
      <c r="BVZ37"/>
      <c r="BWA37"/>
      <c r="BWB37"/>
      <c r="BWC37"/>
      <c r="BWD37"/>
      <c r="BWE37"/>
      <c r="BWF37"/>
      <c r="BWG37"/>
      <c r="BWH37"/>
      <c r="BWI37"/>
      <c r="BWJ37"/>
      <c r="BWK37"/>
      <c r="BWL37"/>
      <c r="BWM37"/>
      <c r="BWN37"/>
      <c r="BWO37"/>
      <c r="BWP37"/>
      <c r="BWQ37"/>
      <c r="BWR37"/>
      <c r="BWS37"/>
      <c r="BWT37"/>
      <c r="BWU37"/>
      <c r="BWV37"/>
      <c r="BWW37"/>
      <c r="BWX37"/>
      <c r="BWY37"/>
      <c r="BWZ37"/>
      <c r="BXA37"/>
      <c r="BXB37"/>
      <c r="BXC37"/>
      <c r="BXD37"/>
      <c r="BXE37"/>
      <c r="BXF37"/>
      <c r="BXG37"/>
      <c r="BXH37"/>
      <c r="BXI37"/>
      <c r="BXJ37"/>
      <c r="BXK37"/>
      <c r="BXL37"/>
      <c r="BXM37"/>
      <c r="BXN37"/>
      <c r="BXO37"/>
      <c r="BXP37"/>
      <c r="BXQ37"/>
      <c r="BXR37"/>
      <c r="BXS37"/>
      <c r="BXT37"/>
      <c r="BXU37"/>
      <c r="BXV37"/>
      <c r="BXW37"/>
      <c r="BXX37"/>
      <c r="BXY37"/>
      <c r="BXZ37"/>
      <c r="BYA37"/>
      <c r="BYB37"/>
      <c r="BYC37"/>
      <c r="BYD37"/>
      <c r="BYE37"/>
      <c r="BYF37"/>
      <c r="BYG37"/>
      <c r="BYH37"/>
      <c r="BYI37"/>
      <c r="BYJ37"/>
      <c r="BYK37"/>
      <c r="BYL37"/>
      <c r="BYM37"/>
      <c r="BYN37"/>
      <c r="BYO37"/>
      <c r="BYP37"/>
      <c r="BYQ37"/>
      <c r="BYR37"/>
      <c r="BYS37"/>
      <c r="BYT37"/>
      <c r="BYU37"/>
      <c r="BYV37"/>
      <c r="BYW37"/>
      <c r="BYX37"/>
      <c r="BYY37"/>
      <c r="BYZ37"/>
      <c r="BZA37"/>
      <c r="BZB37"/>
      <c r="BZC37"/>
      <c r="BZD37"/>
      <c r="BZE37"/>
      <c r="BZF37"/>
      <c r="BZG37"/>
      <c r="BZH37"/>
      <c r="BZI37"/>
      <c r="BZJ37"/>
      <c r="BZK37"/>
      <c r="BZL37"/>
      <c r="BZM37"/>
      <c r="BZN37"/>
      <c r="BZO37"/>
      <c r="BZP37"/>
      <c r="BZQ37"/>
      <c r="BZR37"/>
      <c r="BZS37"/>
      <c r="BZT37"/>
      <c r="BZU37"/>
      <c r="BZV37"/>
      <c r="BZW37"/>
      <c r="BZX37"/>
      <c r="BZY37"/>
      <c r="BZZ37"/>
      <c r="CAA37"/>
      <c r="CAB37"/>
      <c r="CAC37"/>
      <c r="CAD37"/>
      <c r="CAE37"/>
      <c r="CAF37"/>
      <c r="CAG37"/>
      <c r="CAH37"/>
      <c r="CAI37"/>
      <c r="CAJ37"/>
      <c r="CAK37"/>
      <c r="CAL37"/>
      <c r="CAM37"/>
      <c r="CAN37"/>
      <c r="CAO37"/>
      <c r="CAP37"/>
      <c r="CAQ37"/>
      <c r="CAR37"/>
      <c r="CAS37"/>
      <c r="CAT37"/>
      <c r="CAU37"/>
      <c r="CAV37"/>
      <c r="CAW37"/>
      <c r="CAX37"/>
      <c r="CAY37"/>
      <c r="CAZ37"/>
      <c r="CBA37"/>
      <c r="CBB37"/>
      <c r="CBC37"/>
      <c r="CBD37"/>
      <c r="CBE37"/>
      <c r="CBF37"/>
      <c r="CBG37"/>
      <c r="CBH37"/>
      <c r="CBI37"/>
      <c r="CBJ37"/>
      <c r="CBK37"/>
      <c r="CBL37"/>
      <c r="CBM37"/>
      <c r="CBN37"/>
      <c r="CBO37"/>
      <c r="CBP37"/>
      <c r="CBQ37"/>
      <c r="CBR37"/>
      <c r="CBS37"/>
      <c r="CBT37"/>
      <c r="CBU37"/>
      <c r="CBV37"/>
      <c r="CBW37"/>
      <c r="CBX37"/>
      <c r="CBY37"/>
      <c r="CBZ37"/>
      <c r="CCA37"/>
      <c r="CCB37"/>
      <c r="CCC37"/>
      <c r="CCD37"/>
      <c r="CCE37"/>
      <c r="CCF37"/>
      <c r="CCG37"/>
      <c r="CCH37"/>
      <c r="CCI37"/>
      <c r="CCJ37"/>
      <c r="CCK37"/>
      <c r="CCL37"/>
      <c r="CCM37"/>
      <c r="CCN37"/>
      <c r="CCO37"/>
      <c r="CCP37"/>
      <c r="CCQ37"/>
      <c r="CCR37"/>
      <c r="CCS37"/>
      <c r="CCT37"/>
      <c r="CCU37"/>
      <c r="CCV37"/>
      <c r="CCW37"/>
      <c r="CCX37"/>
      <c r="CCY37"/>
      <c r="CCZ37"/>
      <c r="CDA37"/>
      <c r="CDB37"/>
      <c r="CDC37"/>
      <c r="CDD37"/>
      <c r="CDE37"/>
      <c r="CDF37"/>
      <c r="CDG37"/>
      <c r="CDH37"/>
      <c r="CDI37"/>
      <c r="CDJ37"/>
      <c r="CDK37"/>
      <c r="CDL37"/>
      <c r="CDM37"/>
      <c r="CDN37"/>
      <c r="CDO37"/>
      <c r="CDP37"/>
      <c r="CDQ37"/>
      <c r="CDR37"/>
      <c r="CDS37"/>
      <c r="CDT37"/>
      <c r="CDU37"/>
      <c r="CDV37"/>
      <c r="CDW37"/>
      <c r="CDX37"/>
      <c r="CDY37"/>
      <c r="CDZ37"/>
      <c r="CEA37"/>
      <c r="CEB37"/>
      <c r="CEC37"/>
      <c r="CED37"/>
      <c r="CEE37"/>
      <c r="CEF37"/>
      <c r="CEG37"/>
      <c r="CEH37"/>
      <c r="CEI37"/>
      <c r="CEJ37"/>
      <c r="CEK37"/>
      <c r="CEL37"/>
      <c r="CEM37"/>
      <c r="CEN37"/>
      <c r="CEO37"/>
      <c r="CEP37"/>
      <c r="CEQ37"/>
      <c r="CER37"/>
      <c r="CES37"/>
      <c r="CET37"/>
      <c r="CEU37"/>
      <c r="CEV37"/>
      <c r="CEW37"/>
      <c r="CEX37"/>
      <c r="CEY37"/>
      <c r="CEZ37"/>
      <c r="CFA37"/>
      <c r="CFB37"/>
      <c r="CFC37"/>
      <c r="CFD37"/>
      <c r="CFE37"/>
      <c r="CFF37"/>
      <c r="CFG37"/>
      <c r="CFH37"/>
      <c r="CFI37"/>
      <c r="CFJ37"/>
      <c r="CFK37"/>
      <c r="CFL37"/>
      <c r="CFM37"/>
      <c r="CFN37"/>
      <c r="CFO37"/>
      <c r="CFP37"/>
      <c r="CFQ37"/>
      <c r="CFR37"/>
      <c r="CFS37"/>
      <c r="CFT37"/>
      <c r="CFU37"/>
      <c r="CFV37"/>
      <c r="CFW37"/>
      <c r="CFX37"/>
      <c r="CFY37"/>
      <c r="CFZ37"/>
      <c r="CGA37"/>
      <c r="CGB37"/>
      <c r="CGC37"/>
      <c r="CGD37"/>
      <c r="CGE37"/>
      <c r="CGF37"/>
      <c r="CGG37"/>
      <c r="CGH37"/>
      <c r="CGI37"/>
      <c r="CGJ37"/>
      <c r="CGK37"/>
      <c r="CGL37"/>
      <c r="CGM37"/>
      <c r="CGN37"/>
      <c r="CGO37"/>
      <c r="CGP37"/>
      <c r="CGQ37"/>
      <c r="CGR37"/>
      <c r="CGS37"/>
      <c r="CGT37"/>
      <c r="CGU37"/>
      <c r="CGV37"/>
      <c r="CGW37"/>
      <c r="CGX37"/>
      <c r="CGY37"/>
      <c r="CGZ37"/>
      <c r="CHA37"/>
      <c r="CHB37"/>
      <c r="CHC37"/>
      <c r="CHD37"/>
      <c r="CHE37"/>
      <c r="CHF37"/>
      <c r="CHG37"/>
      <c r="CHH37"/>
      <c r="CHI37"/>
      <c r="CHJ37"/>
      <c r="CHK37"/>
      <c r="CHL37"/>
      <c r="CHM37"/>
      <c r="CHN37"/>
      <c r="CHO37"/>
      <c r="CHP37"/>
      <c r="CHQ37"/>
      <c r="CHR37"/>
      <c r="CHS37"/>
      <c r="CHT37"/>
      <c r="CHU37"/>
      <c r="CHV37"/>
      <c r="CHW37"/>
      <c r="CHX37"/>
      <c r="CHY37"/>
      <c r="CHZ37"/>
      <c r="CIA37"/>
      <c r="CIB37"/>
    </row>
    <row r="38" spans="1:2264" ht="12.75" x14ac:dyDescent="0.2">
      <c r="A38" s="154">
        <f>INDEX('Raw Data'!$H$4:$H$53,MATCH('4.User ratings in week 4'!B38,'Raw Data'!$G$4:$G$53,0))</f>
        <v>3.9210286643231216</v>
      </c>
      <c r="B38" s="125">
        <v>22</v>
      </c>
      <c r="C38" s="125">
        <v>5</v>
      </c>
      <c r="D38" s="121"/>
      <c r="E38" s="22"/>
      <c r="F38" s="22">
        <v>15</v>
      </c>
      <c r="G38" s="28">
        <v>13</v>
      </c>
      <c r="H38" s="28"/>
      <c r="I38" s="157">
        <v>2</v>
      </c>
      <c r="J38" s="177">
        <v>0.04</v>
      </c>
      <c r="K38" s="177">
        <v>0.13333333333333333</v>
      </c>
      <c r="L38" s="177">
        <v>5.3333333333333337E-2</v>
      </c>
      <c r="M38" s="177">
        <v>0.24</v>
      </c>
      <c r="N38" s="185">
        <v>0.53333333333333333</v>
      </c>
      <c r="O38" s="175"/>
      <c r="P38" s="165"/>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c r="ANH38"/>
      <c r="ANI38"/>
      <c r="ANJ38"/>
      <c r="ANK38"/>
      <c r="ANL38"/>
      <c r="ANM38"/>
      <c r="ANN38"/>
      <c r="ANO38"/>
      <c r="ANP38"/>
      <c r="ANQ38"/>
      <c r="ANR38"/>
      <c r="ANS38"/>
      <c r="ANT38"/>
      <c r="ANU38"/>
      <c r="ANV38"/>
      <c r="ANW38"/>
      <c r="ANX38"/>
      <c r="ANY38"/>
      <c r="ANZ38"/>
      <c r="AOA38"/>
      <c r="AOB38"/>
      <c r="AOC38"/>
      <c r="AOD38"/>
      <c r="AOE38"/>
      <c r="AOF38"/>
      <c r="AOG38"/>
      <c r="AOH38"/>
      <c r="AOI38"/>
      <c r="AOJ38"/>
      <c r="AOK38"/>
      <c r="AOL38"/>
      <c r="AOM38"/>
      <c r="AON38"/>
      <c r="AOO38"/>
      <c r="AOP38"/>
      <c r="AOQ38"/>
      <c r="AOR38"/>
      <c r="AOS38"/>
      <c r="AOT38"/>
      <c r="AOU38"/>
      <c r="AOV38"/>
      <c r="AOW38"/>
      <c r="AOX38"/>
      <c r="AOY38"/>
      <c r="AOZ38"/>
      <c r="APA38"/>
      <c r="APB38"/>
      <c r="APC38"/>
      <c r="APD38"/>
      <c r="APE38"/>
      <c r="APF38"/>
      <c r="APG38"/>
      <c r="APH38"/>
      <c r="API38"/>
      <c r="APJ38"/>
      <c r="APK38"/>
      <c r="APL38"/>
      <c r="APM38"/>
      <c r="APN38"/>
      <c r="APO38"/>
      <c r="APP38"/>
      <c r="APQ38"/>
      <c r="APR38"/>
      <c r="APS38"/>
      <c r="APT38"/>
      <c r="APU38"/>
      <c r="APV38"/>
      <c r="APW38"/>
      <c r="APX38"/>
      <c r="APY38"/>
      <c r="APZ38"/>
      <c r="AQA38"/>
      <c r="AQB38"/>
      <c r="AQC38"/>
      <c r="AQD38"/>
      <c r="AQE38"/>
      <c r="AQF38"/>
      <c r="AQG38"/>
      <c r="AQH38"/>
      <c r="AQI38"/>
      <c r="AQJ38"/>
      <c r="AQK38"/>
      <c r="AQL38"/>
      <c r="AQM38"/>
      <c r="AQN38"/>
      <c r="AQO38"/>
      <c r="AQP38"/>
      <c r="AQQ38"/>
      <c r="AQR38"/>
      <c r="AQS38"/>
      <c r="AQT38"/>
      <c r="AQU38"/>
      <c r="AQV38"/>
      <c r="AQW38"/>
      <c r="AQX38"/>
      <c r="AQY38"/>
      <c r="AQZ38"/>
      <c r="ARA38"/>
      <c r="ARB38"/>
      <c r="ARC38"/>
      <c r="ARD38"/>
      <c r="ARE38"/>
      <c r="ARF38"/>
      <c r="ARG38"/>
      <c r="ARH38"/>
      <c r="ARI38"/>
      <c r="ARJ38"/>
      <c r="ARK38"/>
      <c r="ARL38"/>
      <c r="ARM38"/>
      <c r="ARN38"/>
      <c r="ARO38"/>
      <c r="ARP38"/>
      <c r="ARQ38"/>
      <c r="ARR38"/>
      <c r="ARS38"/>
      <c r="ART38"/>
      <c r="ARU38"/>
      <c r="ARV38"/>
      <c r="ARW38"/>
      <c r="ARX38"/>
      <c r="ARY38"/>
      <c r="ARZ38"/>
      <c r="ASA38"/>
      <c r="ASB38"/>
      <c r="ASC38"/>
      <c r="ASD38"/>
      <c r="ASE38"/>
      <c r="ASF38"/>
      <c r="ASG38"/>
      <c r="ASH38"/>
      <c r="ASI38"/>
      <c r="ASJ38"/>
      <c r="ASK38"/>
      <c r="ASL38"/>
      <c r="ASM38"/>
      <c r="ASN38"/>
      <c r="ASO38"/>
      <c r="ASP38"/>
      <c r="ASQ38"/>
      <c r="ASR38"/>
      <c r="ASS38"/>
      <c r="AST38"/>
      <c r="ASU38"/>
      <c r="ASV38"/>
      <c r="ASW38"/>
      <c r="ASX38"/>
      <c r="ASY38"/>
      <c r="ASZ38"/>
      <c r="ATA38"/>
      <c r="ATB38"/>
      <c r="ATC38"/>
      <c r="ATD38"/>
      <c r="ATE38"/>
      <c r="ATF38"/>
      <c r="ATG38"/>
      <c r="ATH38"/>
      <c r="ATI38"/>
      <c r="ATJ38"/>
      <c r="ATK38"/>
      <c r="ATL38"/>
      <c r="ATM38"/>
      <c r="ATN38"/>
      <c r="ATO38"/>
      <c r="ATP38"/>
      <c r="ATQ38"/>
      <c r="ATR38"/>
      <c r="ATS38"/>
      <c r="ATT38"/>
      <c r="ATU38"/>
      <c r="ATV38"/>
      <c r="ATW38"/>
      <c r="ATX38"/>
      <c r="ATY38"/>
      <c r="ATZ38"/>
      <c r="AUA38"/>
      <c r="AUB38"/>
      <c r="AUC38"/>
      <c r="AUD38"/>
      <c r="AUE38"/>
      <c r="AUF38"/>
      <c r="AUG38"/>
      <c r="AUH38"/>
      <c r="AUI38"/>
      <c r="AUJ38"/>
      <c r="AUK38"/>
      <c r="AUL38"/>
      <c r="AUM38"/>
      <c r="AUN38"/>
      <c r="AUO38"/>
      <c r="AUP38"/>
      <c r="AUQ38"/>
      <c r="AUR38"/>
      <c r="AUS38"/>
      <c r="AUT38"/>
      <c r="AUU38"/>
      <c r="AUV38"/>
      <c r="AUW38"/>
      <c r="AUX38"/>
      <c r="AUY38"/>
      <c r="AUZ38"/>
      <c r="AVA38"/>
      <c r="AVB38"/>
      <c r="AVC38"/>
      <c r="AVD38"/>
      <c r="AVE38"/>
      <c r="AVF38"/>
      <c r="AVG38"/>
      <c r="AVH38"/>
      <c r="AVI38"/>
      <c r="AVJ38"/>
      <c r="AVK38"/>
      <c r="AVL38"/>
      <c r="AVM38"/>
      <c r="AVN38"/>
      <c r="AVO38"/>
      <c r="AVP38"/>
      <c r="AVQ38"/>
      <c r="AVR38"/>
      <c r="AVS38"/>
      <c r="AVT38"/>
      <c r="AVU38"/>
      <c r="AVV38"/>
      <c r="AVW38"/>
      <c r="AVX38"/>
      <c r="AVY38"/>
      <c r="AVZ38"/>
      <c r="AWA38"/>
      <c r="AWB38"/>
      <c r="AWC38"/>
      <c r="AWD38"/>
      <c r="AWE38"/>
      <c r="AWF38"/>
      <c r="AWG38"/>
      <c r="AWH38"/>
      <c r="AWI38"/>
      <c r="AWJ38"/>
      <c r="AWK38"/>
      <c r="AWL38"/>
      <c r="AWM38"/>
      <c r="AWN38"/>
      <c r="AWO38"/>
      <c r="AWP38"/>
      <c r="AWQ38"/>
      <c r="AWR38"/>
      <c r="AWS38"/>
      <c r="AWT38"/>
      <c r="AWU38"/>
      <c r="AWV38"/>
      <c r="AWW38"/>
      <c r="AWX38"/>
      <c r="AWY38"/>
      <c r="AWZ38"/>
      <c r="AXA38"/>
      <c r="AXB38"/>
      <c r="AXC38"/>
      <c r="AXD38"/>
      <c r="AXE38"/>
      <c r="AXF38"/>
      <c r="AXG38"/>
      <c r="AXH38"/>
      <c r="AXI38"/>
      <c r="AXJ38"/>
      <c r="AXK38"/>
      <c r="AXL38"/>
      <c r="AXM38"/>
      <c r="AXN38"/>
      <c r="AXO38"/>
      <c r="AXP38"/>
      <c r="AXQ38"/>
      <c r="AXR38"/>
      <c r="AXS38"/>
      <c r="AXT38"/>
      <c r="AXU38"/>
      <c r="AXV38"/>
      <c r="AXW38"/>
      <c r="AXX38"/>
      <c r="AXY38"/>
      <c r="AXZ38"/>
      <c r="AYA38"/>
      <c r="AYB38"/>
      <c r="AYC38"/>
      <c r="AYD38"/>
      <c r="AYE38"/>
      <c r="AYF38"/>
      <c r="AYG38"/>
      <c r="AYH38"/>
      <c r="AYI38"/>
      <c r="AYJ38"/>
      <c r="AYK38"/>
      <c r="AYL38"/>
      <c r="AYM38"/>
      <c r="AYN38"/>
      <c r="AYO38"/>
      <c r="AYP38"/>
      <c r="AYQ38"/>
      <c r="AYR38"/>
      <c r="AYS38"/>
      <c r="AYT38"/>
      <c r="AYU38"/>
      <c r="AYV38"/>
      <c r="AYW38"/>
      <c r="AYX38"/>
      <c r="AYY38"/>
      <c r="AYZ38"/>
      <c r="AZA38"/>
      <c r="AZB38"/>
      <c r="AZC38"/>
      <c r="AZD38"/>
      <c r="AZE38"/>
      <c r="AZF38"/>
      <c r="AZG38"/>
      <c r="AZH38"/>
      <c r="AZI38"/>
      <c r="AZJ38"/>
      <c r="AZK38"/>
      <c r="AZL38"/>
      <c r="AZM38"/>
      <c r="AZN38"/>
      <c r="AZO38"/>
      <c r="AZP38"/>
      <c r="AZQ38"/>
      <c r="AZR38"/>
      <c r="AZS38"/>
      <c r="AZT38"/>
      <c r="AZU38"/>
      <c r="AZV38"/>
      <c r="AZW38"/>
      <c r="AZX38"/>
      <c r="AZY38"/>
      <c r="AZZ38"/>
      <c r="BAA38"/>
      <c r="BAB38"/>
      <c r="BAC38"/>
      <c r="BAD38"/>
      <c r="BAE38"/>
      <c r="BAF38"/>
      <c r="BAG38"/>
      <c r="BAH38"/>
      <c r="BAI38"/>
      <c r="BAJ38"/>
      <c r="BAK38"/>
      <c r="BAL38"/>
      <c r="BAM38"/>
      <c r="BAN38"/>
      <c r="BAO38"/>
      <c r="BAP38"/>
      <c r="BAQ38"/>
      <c r="BAR38"/>
      <c r="BAS38"/>
      <c r="BAT38"/>
      <c r="BAU38"/>
      <c r="BAV38"/>
      <c r="BAW38"/>
      <c r="BAX38"/>
      <c r="BAY38"/>
      <c r="BAZ38"/>
      <c r="BBA38"/>
      <c r="BBB38"/>
      <c r="BBC38"/>
      <c r="BBD38"/>
      <c r="BBE38"/>
      <c r="BBF38"/>
      <c r="BBG38"/>
      <c r="BBH38"/>
      <c r="BBI38"/>
      <c r="BBJ38"/>
      <c r="BBK38"/>
      <c r="BBL38"/>
      <c r="BBM38"/>
      <c r="BBN38"/>
      <c r="BBO38"/>
      <c r="BBP38"/>
      <c r="BBQ38"/>
      <c r="BBR38"/>
      <c r="BBS38"/>
      <c r="BBT38"/>
      <c r="BBU38"/>
      <c r="BBV38"/>
      <c r="BBW38"/>
      <c r="BBX38"/>
      <c r="BBY38"/>
      <c r="BBZ38"/>
      <c r="BCA38"/>
      <c r="BCB38"/>
      <c r="BCC38"/>
      <c r="BCD38"/>
      <c r="BCE38"/>
      <c r="BCF38"/>
      <c r="BCG38"/>
      <c r="BCH38"/>
      <c r="BCI38"/>
      <c r="BCJ38"/>
      <c r="BCK38"/>
      <c r="BCL38"/>
      <c r="BCM38"/>
      <c r="BCN38"/>
      <c r="BCO38"/>
      <c r="BCP38"/>
      <c r="BCQ38"/>
      <c r="BCR38"/>
      <c r="BCS38"/>
      <c r="BCT38"/>
      <c r="BCU38"/>
      <c r="BCV38"/>
      <c r="BCW38"/>
      <c r="BCX38"/>
      <c r="BCY38"/>
      <c r="BCZ38"/>
      <c r="BDA38"/>
      <c r="BDB38"/>
      <c r="BDC38"/>
      <c r="BDD38"/>
      <c r="BDE38"/>
      <c r="BDF38"/>
      <c r="BDG38"/>
      <c r="BDH38"/>
      <c r="BDI38"/>
      <c r="BDJ38"/>
      <c r="BDK38"/>
      <c r="BDL38"/>
      <c r="BDM38"/>
      <c r="BDN38"/>
      <c r="BDO38"/>
      <c r="BDP38"/>
      <c r="BDQ38"/>
      <c r="BDR38"/>
      <c r="BDS38"/>
      <c r="BDT38"/>
      <c r="BDU38"/>
      <c r="BDV38"/>
      <c r="BDW38"/>
      <c r="BDX38"/>
      <c r="BDY38"/>
      <c r="BDZ38"/>
      <c r="BEA38"/>
      <c r="BEB38"/>
      <c r="BEC38"/>
      <c r="BED38"/>
      <c r="BEE38"/>
      <c r="BEF38"/>
      <c r="BEG38"/>
      <c r="BEH38"/>
      <c r="BEI38"/>
      <c r="BEJ38"/>
      <c r="BEK38"/>
      <c r="BEL38"/>
      <c r="BEM38"/>
      <c r="BEN38"/>
      <c r="BEO38"/>
      <c r="BEP38"/>
      <c r="BEQ38"/>
      <c r="BER38"/>
      <c r="BES38"/>
      <c r="BET38"/>
      <c r="BEU38"/>
      <c r="BEV38"/>
      <c r="BEW38"/>
      <c r="BEX38"/>
      <c r="BEY38"/>
      <c r="BEZ38"/>
      <c r="BFA38"/>
      <c r="BFB38"/>
      <c r="BFC38"/>
      <c r="BFD38"/>
      <c r="BFE38"/>
      <c r="BFF38"/>
      <c r="BFG38"/>
      <c r="BFH38"/>
      <c r="BFI38"/>
      <c r="BFJ38"/>
      <c r="BFK38"/>
      <c r="BFL38"/>
      <c r="BFM38"/>
      <c r="BFN38"/>
      <c r="BFO38"/>
      <c r="BFP38"/>
      <c r="BFQ38"/>
      <c r="BFR38"/>
      <c r="BFS38"/>
      <c r="BFT38"/>
      <c r="BFU38"/>
      <c r="BFV38"/>
      <c r="BFW38"/>
      <c r="BFX38"/>
      <c r="BFY38"/>
      <c r="BFZ38"/>
      <c r="BGA38"/>
      <c r="BGB38"/>
      <c r="BGC38"/>
      <c r="BGD38"/>
      <c r="BGE38"/>
      <c r="BGF38"/>
      <c r="BGG38"/>
      <c r="BGH38"/>
      <c r="BGI38"/>
      <c r="BGJ38"/>
      <c r="BGK38"/>
      <c r="BGL38"/>
      <c r="BGM38"/>
      <c r="BGN38"/>
      <c r="BGO38"/>
      <c r="BGP38"/>
      <c r="BGQ38"/>
      <c r="BGR38"/>
      <c r="BGS38"/>
      <c r="BGT38"/>
      <c r="BGU38"/>
      <c r="BGV38"/>
      <c r="BGW38"/>
      <c r="BGX38"/>
      <c r="BGY38"/>
      <c r="BGZ38"/>
      <c r="BHA38"/>
      <c r="BHB38"/>
      <c r="BHC38"/>
      <c r="BHD38"/>
      <c r="BHE38"/>
      <c r="BHF38"/>
      <c r="BHG38"/>
      <c r="BHH38"/>
      <c r="BHI38"/>
      <c r="BHJ38"/>
      <c r="BHK38"/>
      <c r="BHL38"/>
      <c r="BHM38"/>
      <c r="BHN38"/>
      <c r="BHO38"/>
      <c r="BHP38"/>
      <c r="BHQ38"/>
      <c r="BHR38"/>
      <c r="BHS38"/>
      <c r="BHT38"/>
      <c r="BHU38"/>
      <c r="BHV38"/>
      <c r="BHW38"/>
      <c r="BHX38"/>
      <c r="BHY38"/>
      <c r="BHZ38"/>
      <c r="BIA38"/>
      <c r="BIB38"/>
      <c r="BIC38"/>
      <c r="BID38"/>
      <c r="BIE38"/>
      <c r="BIF38"/>
      <c r="BIG38"/>
      <c r="BIH38"/>
      <c r="BII38"/>
      <c r="BIJ38"/>
      <c r="BIK38"/>
      <c r="BIL38"/>
      <c r="BIM38"/>
      <c r="BIN38"/>
      <c r="BIO38"/>
      <c r="BIP38"/>
      <c r="BIQ38"/>
      <c r="BIR38"/>
      <c r="BIS38"/>
      <c r="BIT38"/>
      <c r="BIU38"/>
      <c r="BIV38"/>
      <c r="BIW38"/>
      <c r="BIX38"/>
      <c r="BIY38"/>
      <c r="BIZ38"/>
      <c r="BJA38"/>
      <c r="BJB38"/>
      <c r="BJC38"/>
      <c r="BJD38"/>
      <c r="BJE38"/>
      <c r="BJF38"/>
      <c r="BJG38"/>
      <c r="BJH38"/>
      <c r="BJI38"/>
      <c r="BJJ38"/>
      <c r="BJK38"/>
      <c r="BJL38"/>
      <c r="BJM38"/>
      <c r="BJN38"/>
      <c r="BJO38"/>
      <c r="BJP38"/>
      <c r="BJQ38"/>
      <c r="BJR38"/>
      <c r="BJS38"/>
      <c r="BJT38"/>
      <c r="BJU38"/>
      <c r="BJV38"/>
      <c r="BJW38"/>
      <c r="BJX38"/>
      <c r="BJY38"/>
      <c r="BJZ38"/>
      <c r="BKA38"/>
      <c r="BKB38"/>
      <c r="BKC38"/>
      <c r="BKD38"/>
      <c r="BKE38"/>
      <c r="BKF38"/>
      <c r="BKG38"/>
      <c r="BKH38"/>
      <c r="BKI38"/>
      <c r="BKJ38"/>
      <c r="BKK38"/>
      <c r="BKL38"/>
      <c r="BKM38"/>
      <c r="BKN38"/>
      <c r="BKO38"/>
      <c r="BKP38"/>
      <c r="BKQ38"/>
      <c r="BKR38"/>
      <c r="BKS38"/>
      <c r="BKT38"/>
      <c r="BKU38"/>
      <c r="BKV38"/>
      <c r="BKW38"/>
      <c r="BKX38"/>
      <c r="BKY38"/>
      <c r="BKZ38"/>
      <c r="BLA38"/>
      <c r="BLB38"/>
      <c r="BLC38"/>
      <c r="BLD38"/>
      <c r="BLE38"/>
      <c r="BLF38"/>
      <c r="BLG38"/>
      <c r="BLH38"/>
      <c r="BLI38"/>
      <c r="BLJ38"/>
      <c r="BLK38"/>
      <c r="BLL38"/>
      <c r="BLM38"/>
      <c r="BLN38"/>
      <c r="BLO38"/>
      <c r="BLP38"/>
      <c r="BLQ38"/>
      <c r="BLR38"/>
      <c r="BLS38"/>
      <c r="BLT38"/>
      <c r="BLU38"/>
      <c r="BLV38"/>
      <c r="BLW38"/>
      <c r="BLX38"/>
      <c r="BLY38"/>
      <c r="BLZ38"/>
      <c r="BMA38"/>
      <c r="BMB38"/>
      <c r="BMC38"/>
      <c r="BMD38"/>
      <c r="BME38"/>
      <c r="BMF38"/>
      <c r="BMG38"/>
      <c r="BMH38"/>
      <c r="BMI38"/>
      <c r="BMJ38"/>
      <c r="BMK38"/>
      <c r="BML38"/>
      <c r="BMM38"/>
      <c r="BMN38"/>
      <c r="BMO38"/>
      <c r="BMP38"/>
      <c r="BMQ38"/>
      <c r="BMR38"/>
      <c r="BMS38"/>
      <c r="BMT38"/>
      <c r="BMU38"/>
      <c r="BMV38"/>
      <c r="BMW38"/>
      <c r="BMX38"/>
      <c r="BMY38"/>
      <c r="BMZ38"/>
      <c r="BNA38"/>
      <c r="BNB38"/>
      <c r="BNC38"/>
      <c r="BND38"/>
      <c r="BNE38"/>
      <c r="BNF38"/>
      <c r="BNG38"/>
      <c r="BNH38"/>
      <c r="BNI38"/>
      <c r="BNJ38"/>
      <c r="BNK38"/>
      <c r="BNL38"/>
      <c r="BNM38"/>
      <c r="BNN38"/>
      <c r="BNO38"/>
      <c r="BNP38"/>
      <c r="BNQ38"/>
      <c r="BNR38"/>
      <c r="BNS38"/>
      <c r="BNT38"/>
      <c r="BNU38"/>
      <c r="BNV38"/>
      <c r="BNW38"/>
      <c r="BNX38"/>
      <c r="BNY38"/>
      <c r="BNZ38"/>
      <c r="BOA38"/>
      <c r="BOB38"/>
      <c r="BOC38"/>
      <c r="BOD38"/>
      <c r="BOE38"/>
      <c r="BOF38"/>
      <c r="BOG38"/>
      <c r="BOH38"/>
      <c r="BOI38"/>
      <c r="BOJ38"/>
      <c r="BOK38"/>
      <c r="BOL38"/>
      <c r="BOM38"/>
      <c r="BON38"/>
      <c r="BOO38"/>
      <c r="BOP38"/>
      <c r="BOQ38"/>
      <c r="BOR38"/>
      <c r="BOS38"/>
      <c r="BOT38"/>
      <c r="BOU38"/>
      <c r="BOV38"/>
      <c r="BOW38"/>
      <c r="BOX38"/>
      <c r="BOY38"/>
      <c r="BOZ38"/>
      <c r="BPA38"/>
      <c r="BPB38"/>
      <c r="BPC38"/>
      <c r="BPD38"/>
      <c r="BPE38"/>
      <c r="BPF38"/>
      <c r="BPG38"/>
      <c r="BPH38"/>
      <c r="BPI38"/>
      <c r="BPJ38"/>
      <c r="BPK38"/>
      <c r="BPL38"/>
      <c r="BPM38"/>
      <c r="BPN38"/>
      <c r="BPO38"/>
      <c r="BPP38"/>
      <c r="BPQ38"/>
      <c r="BPR38"/>
      <c r="BPS38"/>
      <c r="BPT38"/>
      <c r="BPU38"/>
      <c r="BPV38"/>
      <c r="BPW38"/>
      <c r="BPX38"/>
      <c r="BPY38"/>
      <c r="BPZ38"/>
      <c r="BQA38"/>
      <c r="BQB38"/>
      <c r="BQC38"/>
      <c r="BQD38"/>
      <c r="BQE38"/>
      <c r="BQF38"/>
      <c r="BQG38"/>
      <c r="BQH38"/>
      <c r="BQI38"/>
      <c r="BQJ38"/>
      <c r="BQK38"/>
      <c r="BQL38"/>
      <c r="BQM38"/>
      <c r="BQN38"/>
      <c r="BQO38"/>
      <c r="BQP38"/>
      <c r="BQQ38"/>
      <c r="BQR38"/>
      <c r="BQS38"/>
      <c r="BQT38"/>
      <c r="BQU38"/>
      <c r="BQV38"/>
      <c r="BQW38"/>
      <c r="BQX38"/>
      <c r="BQY38"/>
      <c r="BQZ38"/>
      <c r="BRA38"/>
      <c r="BRB38"/>
      <c r="BRC38"/>
      <c r="BRD38"/>
      <c r="BRE38"/>
      <c r="BRF38"/>
      <c r="BRG38"/>
      <c r="BRH38"/>
      <c r="BRI38"/>
      <c r="BRJ38"/>
      <c r="BRK38"/>
      <c r="BRL38"/>
      <c r="BRM38"/>
      <c r="BRN38"/>
      <c r="BRO38"/>
      <c r="BRP38"/>
      <c r="BRQ38"/>
      <c r="BRR38"/>
      <c r="BRS38"/>
      <c r="BRT38"/>
      <c r="BRU38"/>
      <c r="BRV38"/>
      <c r="BRW38"/>
      <c r="BRX38"/>
      <c r="BRY38"/>
      <c r="BRZ38"/>
      <c r="BSA38"/>
      <c r="BSB38"/>
      <c r="BSC38"/>
      <c r="BSD38"/>
      <c r="BSE38"/>
      <c r="BSF38"/>
      <c r="BSG38"/>
      <c r="BSH38"/>
      <c r="BSI38"/>
      <c r="BSJ38"/>
      <c r="BSK38"/>
      <c r="BSL38"/>
      <c r="BSM38"/>
      <c r="BSN38"/>
      <c r="BSO38"/>
      <c r="BSP38"/>
      <c r="BSQ38"/>
      <c r="BSR38"/>
      <c r="BSS38"/>
      <c r="BST38"/>
      <c r="BSU38"/>
      <c r="BSV38"/>
      <c r="BSW38"/>
      <c r="BSX38"/>
      <c r="BSY38"/>
      <c r="BSZ38"/>
      <c r="BTA38"/>
      <c r="BTB38"/>
      <c r="BTC38"/>
      <c r="BTD38"/>
      <c r="BTE38"/>
      <c r="BTF38"/>
      <c r="BTG38"/>
      <c r="BTH38"/>
      <c r="BTI38"/>
      <c r="BTJ38"/>
      <c r="BTK38"/>
      <c r="BTL38"/>
      <c r="BTM38"/>
      <c r="BTN38"/>
      <c r="BTO38"/>
      <c r="BTP38"/>
      <c r="BTQ38"/>
      <c r="BTR38"/>
      <c r="BTS38"/>
      <c r="BTT38"/>
      <c r="BTU38"/>
      <c r="BTV38"/>
      <c r="BTW38"/>
      <c r="BTX38"/>
      <c r="BTY38"/>
      <c r="BTZ38"/>
      <c r="BUA38"/>
      <c r="BUB38"/>
      <c r="BUC38"/>
      <c r="BUD38"/>
      <c r="BUE38"/>
      <c r="BUF38"/>
      <c r="BUG38"/>
      <c r="BUH38"/>
      <c r="BUI38"/>
      <c r="BUJ38"/>
      <c r="BUK38"/>
      <c r="BUL38"/>
      <c r="BUM38"/>
      <c r="BUN38"/>
      <c r="BUO38"/>
      <c r="BUP38"/>
      <c r="BUQ38"/>
      <c r="BUR38"/>
      <c r="BUS38"/>
      <c r="BUT38"/>
      <c r="BUU38"/>
      <c r="BUV38"/>
      <c r="BUW38"/>
      <c r="BUX38"/>
      <c r="BUY38"/>
      <c r="BUZ38"/>
      <c r="BVA38"/>
      <c r="BVB38"/>
      <c r="BVC38"/>
      <c r="BVD38"/>
      <c r="BVE38"/>
      <c r="BVF38"/>
      <c r="BVG38"/>
      <c r="BVH38"/>
      <c r="BVI38"/>
      <c r="BVJ38"/>
      <c r="BVK38"/>
      <c r="BVL38"/>
      <c r="BVM38"/>
      <c r="BVN38"/>
      <c r="BVO38"/>
      <c r="BVP38"/>
      <c r="BVQ38"/>
      <c r="BVR38"/>
      <c r="BVS38"/>
      <c r="BVT38"/>
      <c r="BVU38"/>
      <c r="BVV38"/>
      <c r="BVW38"/>
      <c r="BVX38"/>
      <c r="BVY38"/>
      <c r="BVZ38"/>
      <c r="BWA38"/>
      <c r="BWB38"/>
      <c r="BWC38"/>
      <c r="BWD38"/>
      <c r="BWE38"/>
      <c r="BWF38"/>
      <c r="BWG38"/>
      <c r="BWH38"/>
      <c r="BWI38"/>
      <c r="BWJ38"/>
      <c r="BWK38"/>
      <c r="BWL38"/>
      <c r="BWM38"/>
      <c r="BWN38"/>
      <c r="BWO38"/>
      <c r="BWP38"/>
      <c r="BWQ38"/>
      <c r="BWR38"/>
      <c r="BWS38"/>
      <c r="BWT38"/>
      <c r="BWU38"/>
      <c r="BWV38"/>
      <c r="BWW38"/>
      <c r="BWX38"/>
      <c r="BWY38"/>
      <c r="BWZ38"/>
      <c r="BXA38"/>
      <c r="BXB38"/>
      <c r="BXC38"/>
      <c r="BXD38"/>
      <c r="BXE38"/>
      <c r="BXF38"/>
      <c r="BXG38"/>
      <c r="BXH38"/>
      <c r="BXI38"/>
      <c r="BXJ38"/>
      <c r="BXK38"/>
      <c r="BXL38"/>
      <c r="BXM38"/>
      <c r="BXN38"/>
      <c r="BXO38"/>
      <c r="BXP38"/>
      <c r="BXQ38"/>
      <c r="BXR38"/>
      <c r="BXS38"/>
      <c r="BXT38"/>
      <c r="BXU38"/>
      <c r="BXV38"/>
      <c r="BXW38"/>
      <c r="BXX38"/>
      <c r="BXY38"/>
      <c r="BXZ38"/>
      <c r="BYA38"/>
      <c r="BYB38"/>
      <c r="BYC38"/>
      <c r="BYD38"/>
      <c r="BYE38"/>
      <c r="BYF38"/>
      <c r="BYG38"/>
      <c r="BYH38"/>
      <c r="BYI38"/>
      <c r="BYJ38"/>
      <c r="BYK38"/>
      <c r="BYL38"/>
      <c r="BYM38"/>
      <c r="BYN38"/>
      <c r="BYO38"/>
      <c r="BYP38"/>
      <c r="BYQ38"/>
      <c r="BYR38"/>
      <c r="BYS38"/>
      <c r="BYT38"/>
      <c r="BYU38"/>
      <c r="BYV38"/>
      <c r="BYW38"/>
      <c r="BYX38"/>
      <c r="BYY38"/>
      <c r="BYZ38"/>
      <c r="BZA38"/>
      <c r="BZB38"/>
      <c r="BZC38"/>
      <c r="BZD38"/>
      <c r="BZE38"/>
      <c r="BZF38"/>
      <c r="BZG38"/>
      <c r="BZH38"/>
      <c r="BZI38"/>
      <c r="BZJ38"/>
      <c r="BZK38"/>
      <c r="BZL38"/>
      <c r="BZM38"/>
      <c r="BZN38"/>
      <c r="BZO38"/>
      <c r="BZP38"/>
      <c r="BZQ38"/>
      <c r="BZR38"/>
      <c r="BZS38"/>
      <c r="BZT38"/>
      <c r="BZU38"/>
      <c r="BZV38"/>
      <c r="BZW38"/>
      <c r="BZX38"/>
      <c r="BZY38"/>
      <c r="BZZ38"/>
      <c r="CAA38"/>
      <c r="CAB38"/>
      <c r="CAC38"/>
      <c r="CAD38"/>
      <c r="CAE38"/>
      <c r="CAF38"/>
      <c r="CAG38"/>
      <c r="CAH38"/>
      <c r="CAI38"/>
      <c r="CAJ38"/>
      <c r="CAK38"/>
      <c r="CAL38"/>
      <c r="CAM38"/>
      <c r="CAN38"/>
      <c r="CAO38"/>
      <c r="CAP38"/>
      <c r="CAQ38"/>
      <c r="CAR38"/>
      <c r="CAS38"/>
      <c r="CAT38"/>
      <c r="CAU38"/>
      <c r="CAV38"/>
      <c r="CAW38"/>
      <c r="CAX38"/>
      <c r="CAY38"/>
      <c r="CAZ38"/>
      <c r="CBA38"/>
      <c r="CBB38"/>
      <c r="CBC38"/>
      <c r="CBD38"/>
      <c r="CBE38"/>
      <c r="CBF38"/>
      <c r="CBG38"/>
      <c r="CBH38"/>
      <c r="CBI38"/>
      <c r="CBJ38"/>
      <c r="CBK38"/>
      <c r="CBL38"/>
      <c r="CBM38"/>
      <c r="CBN38"/>
      <c r="CBO38"/>
      <c r="CBP38"/>
      <c r="CBQ38"/>
      <c r="CBR38"/>
      <c r="CBS38"/>
      <c r="CBT38"/>
      <c r="CBU38"/>
      <c r="CBV38"/>
      <c r="CBW38"/>
      <c r="CBX38"/>
      <c r="CBY38"/>
      <c r="CBZ38"/>
      <c r="CCA38"/>
      <c r="CCB38"/>
      <c r="CCC38"/>
      <c r="CCD38"/>
      <c r="CCE38"/>
      <c r="CCF38"/>
      <c r="CCG38"/>
      <c r="CCH38"/>
      <c r="CCI38"/>
      <c r="CCJ38"/>
      <c r="CCK38"/>
      <c r="CCL38"/>
      <c r="CCM38"/>
      <c r="CCN38"/>
      <c r="CCO38"/>
      <c r="CCP38"/>
      <c r="CCQ38"/>
      <c r="CCR38"/>
      <c r="CCS38"/>
      <c r="CCT38"/>
      <c r="CCU38"/>
      <c r="CCV38"/>
      <c r="CCW38"/>
      <c r="CCX38"/>
      <c r="CCY38"/>
      <c r="CCZ38"/>
      <c r="CDA38"/>
      <c r="CDB38"/>
      <c r="CDC38"/>
      <c r="CDD38"/>
      <c r="CDE38"/>
      <c r="CDF38"/>
      <c r="CDG38"/>
      <c r="CDH38"/>
      <c r="CDI38"/>
      <c r="CDJ38"/>
      <c r="CDK38"/>
      <c r="CDL38"/>
      <c r="CDM38"/>
      <c r="CDN38"/>
      <c r="CDO38"/>
      <c r="CDP38"/>
      <c r="CDQ38"/>
      <c r="CDR38"/>
      <c r="CDS38"/>
      <c r="CDT38"/>
      <c r="CDU38"/>
      <c r="CDV38"/>
      <c r="CDW38"/>
      <c r="CDX38"/>
      <c r="CDY38"/>
      <c r="CDZ38"/>
      <c r="CEA38"/>
      <c r="CEB38"/>
      <c r="CEC38"/>
      <c r="CED38"/>
      <c r="CEE38"/>
      <c r="CEF38"/>
      <c r="CEG38"/>
      <c r="CEH38"/>
      <c r="CEI38"/>
      <c r="CEJ38"/>
      <c r="CEK38"/>
      <c r="CEL38"/>
      <c r="CEM38"/>
      <c r="CEN38"/>
      <c r="CEO38"/>
      <c r="CEP38"/>
      <c r="CEQ38"/>
      <c r="CER38"/>
      <c r="CES38"/>
      <c r="CET38"/>
      <c r="CEU38"/>
      <c r="CEV38"/>
      <c r="CEW38"/>
      <c r="CEX38"/>
      <c r="CEY38"/>
      <c r="CEZ38"/>
      <c r="CFA38"/>
      <c r="CFB38"/>
      <c r="CFC38"/>
      <c r="CFD38"/>
      <c r="CFE38"/>
      <c r="CFF38"/>
      <c r="CFG38"/>
      <c r="CFH38"/>
      <c r="CFI38"/>
      <c r="CFJ38"/>
      <c r="CFK38"/>
      <c r="CFL38"/>
      <c r="CFM38"/>
      <c r="CFN38"/>
      <c r="CFO38"/>
      <c r="CFP38"/>
      <c r="CFQ38"/>
      <c r="CFR38"/>
      <c r="CFS38"/>
      <c r="CFT38"/>
      <c r="CFU38"/>
      <c r="CFV38"/>
      <c r="CFW38"/>
      <c r="CFX38"/>
      <c r="CFY38"/>
      <c r="CFZ38"/>
      <c r="CGA38"/>
      <c r="CGB38"/>
      <c r="CGC38"/>
      <c r="CGD38"/>
      <c r="CGE38"/>
      <c r="CGF38"/>
      <c r="CGG38"/>
      <c r="CGH38"/>
      <c r="CGI38"/>
      <c r="CGJ38"/>
      <c r="CGK38"/>
      <c r="CGL38"/>
      <c r="CGM38"/>
      <c r="CGN38"/>
      <c r="CGO38"/>
      <c r="CGP38"/>
      <c r="CGQ38"/>
      <c r="CGR38"/>
      <c r="CGS38"/>
      <c r="CGT38"/>
      <c r="CGU38"/>
      <c r="CGV38"/>
      <c r="CGW38"/>
      <c r="CGX38"/>
      <c r="CGY38"/>
      <c r="CGZ38"/>
      <c r="CHA38"/>
      <c r="CHB38"/>
      <c r="CHC38"/>
      <c r="CHD38"/>
      <c r="CHE38"/>
      <c r="CHF38"/>
      <c r="CHG38"/>
      <c r="CHH38"/>
      <c r="CHI38"/>
      <c r="CHJ38"/>
      <c r="CHK38"/>
      <c r="CHL38"/>
      <c r="CHM38"/>
      <c r="CHN38"/>
      <c r="CHO38"/>
      <c r="CHP38"/>
      <c r="CHQ38"/>
      <c r="CHR38"/>
      <c r="CHS38"/>
      <c r="CHT38"/>
      <c r="CHU38"/>
      <c r="CHV38"/>
      <c r="CHW38"/>
      <c r="CHX38"/>
      <c r="CHY38"/>
      <c r="CHZ38"/>
      <c r="CIA38"/>
      <c r="CIB38"/>
    </row>
    <row r="39" spans="1:2264" ht="12.75" x14ac:dyDescent="0.2">
      <c r="A39" s="154">
        <f>INDEX('Raw Data'!$H$4:$H$53,MATCH('4.User ratings in week 4'!B39,'Raw Data'!$G$4:$G$53,0))</f>
        <v>2.9678960715535254</v>
      </c>
      <c r="B39" s="125">
        <v>40</v>
      </c>
      <c r="C39" s="125" t="s">
        <v>13</v>
      </c>
      <c r="D39" s="121"/>
      <c r="E39" s="22"/>
      <c r="F39" s="22">
        <v>43</v>
      </c>
      <c r="G39" s="28">
        <v>13</v>
      </c>
      <c r="H39" s="28"/>
      <c r="I39" s="157">
        <v>8</v>
      </c>
      <c r="J39" s="177">
        <v>2.5974025974025976E-2</v>
      </c>
      <c r="K39" s="177">
        <v>0.14285714285714285</v>
      </c>
      <c r="L39" s="177">
        <v>0</v>
      </c>
      <c r="M39" s="177">
        <v>3.896103896103896E-2</v>
      </c>
      <c r="N39" s="185">
        <v>0.79220779220779225</v>
      </c>
      <c r="O39" s="174"/>
      <c r="P39" s="164"/>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c r="ANL39"/>
      <c r="ANM39"/>
      <c r="ANN39"/>
      <c r="ANO39"/>
      <c r="ANP39"/>
      <c r="ANQ39"/>
      <c r="ANR39"/>
      <c r="ANS39"/>
      <c r="ANT39"/>
      <c r="ANU39"/>
      <c r="ANV39"/>
      <c r="ANW39"/>
      <c r="ANX39"/>
      <c r="ANY39"/>
      <c r="ANZ39"/>
      <c r="AOA39"/>
      <c r="AOB39"/>
      <c r="AOC39"/>
      <c r="AOD39"/>
      <c r="AOE39"/>
      <c r="AOF39"/>
      <c r="AOG39"/>
      <c r="AOH39"/>
      <c r="AOI39"/>
      <c r="AOJ39"/>
      <c r="AOK39"/>
      <c r="AOL39"/>
      <c r="AOM39"/>
      <c r="AON39"/>
      <c r="AOO39"/>
      <c r="AOP39"/>
      <c r="AOQ39"/>
      <c r="AOR39"/>
      <c r="AOS39"/>
      <c r="AOT39"/>
      <c r="AOU39"/>
      <c r="AOV39"/>
      <c r="AOW39"/>
      <c r="AOX39"/>
      <c r="AOY39"/>
      <c r="AOZ39"/>
      <c r="APA39"/>
      <c r="APB39"/>
      <c r="APC39"/>
      <c r="APD39"/>
      <c r="APE39"/>
      <c r="APF39"/>
      <c r="APG39"/>
      <c r="APH39"/>
      <c r="API39"/>
      <c r="APJ39"/>
      <c r="APK39"/>
      <c r="APL39"/>
      <c r="APM39"/>
      <c r="APN39"/>
      <c r="APO39"/>
      <c r="APP39"/>
      <c r="APQ39"/>
      <c r="APR39"/>
      <c r="APS39"/>
      <c r="APT39"/>
      <c r="APU39"/>
      <c r="APV39"/>
      <c r="APW39"/>
      <c r="APX39"/>
      <c r="APY39"/>
      <c r="APZ39"/>
      <c r="AQA39"/>
      <c r="AQB39"/>
      <c r="AQC39"/>
      <c r="AQD39"/>
      <c r="AQE39"/>
      <c r="AQF39"/>
      <c r="AQG39"/>
      <c r="AQH39"/>
      <c r="AQI39"/>
      <c r="AQJ39"/>
      <c r="AQK39"/>
      <c r="AQL39"/>
      <c r="AQM39"/>
      <c r="AQN39"/>
      <c r="AQO39"/>
      <c r="AQP39"/>
      <c r="AQQ39"/>
      <c r="AQR39"/>
      <c r="AQS39"/>
      <c r="AQT39"/>
      <c r="AQU39"/>
      <c r="AQV39"/>
      <c r="AQW39"/>
      <c r="AQX39"/>
      <c r="AQY39"/>
      <c r="AQZ39"/>
      <c r="ARA39"/>
      <c r="ARB39"/>
      <c r="ARC39"/>
      <c r="ARD39"/>
      <c r="ARE39"/>
      <c r="ARF39"/>
      <c r="ARG39"/>
      <c r="ARH39"/>
      <c r="ARI39"/>
      <c r="ARJ39"/>
      <c r="ARK39"/>
      <c r="ARL39"/>
      <c r="ARM39"/>
      <c r="ARN39"/>
      <c r="ARO39"/>
      <c r="ARP39"/>
      <c r="ARQ39"/>
      <c r="ARR39"/>
      <c r="ARS39"/>
      <c r="ART39"/>
      <c r="ARU39"/>
      <c r="ARV39"/>
      <c r="ARW39"/>
      <c r="ARX39"/>
      <c r="ARY39"/>
      <c r="ARZ39"/>
      <c r="ASA39"/>
      <c r="ASB39"/>
      <c r="ASC39"/>
      <c r="ASD39"/>
      <c r="ASE39"/>
      <c r="ASF39"/>
      <c r="ASG39"/>
      <c r="ASH39"/>
      <c r="ASI39"/>
      <c r="ASJ39"/>
      <c r="ASK39"/>
      <c r="ASL39"/>
      <c r="ASM39"/>
      <c r="ASN39"/>
      <c r="ASO39"/>
      <c r="ASP39"/>
      <c r="ASQ39"/>
      <c r="ASR39"/>
      <c r="ASS39"/>
      <c r="AST39"/>
      <c r="ASU39"/>
      <c r="ASV39"/>
      <c r="ASW39"/>
      <c r="ASX39"/>
      <c r="ASY39"/>
      <c r="ASZ39"/>
      <c r="ATA39"/>
      <c r="ATB39"/>
      <c r="ATC39"/>
      <c r="ATD39"/>
      <c r="ATE39"/>
      <c r="ATF39"/>
      <c r="ATG39"/>
      <c r="ATH39"/>
      <c r="ATI39"/>
      <c r="ATJ39"/>
      <c r="ATK39"/>
      <c r="ATL39"/>
      <c r="ATM39"/>
      <c r="ATN39"/>
      <c r="ATO39"/>
      <c r="ATP39"/>
      <c r="ATQ39"/>
      <c r="ATR39"/>
      <c r="ATS39"/>
      <c r="ATT39"/>
      <c r="ATU39"/>
      <c r="ATV39"/>
      <c r="ATW39"/>
      <c r="ATX39"/>
      <c r="ATY39"/>
      <c r="ATZ39"/>
      <c r="AUA39"/>
      <c r="AUB39"/>
      <c r="AUC39"/>
      <c r="AUD39"/>
      <c r="AUE39"/>
      <c r="AUF39"/>
      <c r="AUG39"/>
      <c r="AUH39"/>
      <c r="AUI39"/>
      <c r="AUJ39"/>
      <c r="AUK39"/>
      <c r="AUL39"/>
      <c r="AUM39"/>
      <c r="AUN39"/>
      <c r="AUO39"/>
      <c r="AUP39"/>
      <c r="AUQ39"/>
      <c r="AUR39"/>
      <c r="AUS39"/>
      <c r="AUT39"/>
      <c r="AUU39"/>
      <c r="AUV39"/>
      <c r="AUW39"/>
      <c r="AUX39"/>
      <c r="AUY39"/>
      <c r="AUZ39"/>
      <c r="AVA39"/>
      <c r="AVB39"/>
      <c r="AVC39"/>
      <c r="AVD39"/>
      <c r="AVE39"/>
      <c r="AVF39"/>
      <c r="AVG39"/>
      <c r="AVH39"/>
      <c r="AVI39"/>
      <c r="AVJ39"/>
      <c r="AVK39"/>
      <c r="AVL39"/>
      <c r="AVM39"/>
      <c r="AVN39"/>
      <c r="AVO39"/>
      <c r="AVP39"/>
      <c r="AVQ39"/>
      <c r="AVR39"/>
      <c r="AVS39"/>
      <c r="AVT39"/>
      <c r="AVU39"/>
      <c r="AVV39"/>
      <c r="AVW39"/>
      <c r="AVX39"/>
      <c r="AVY39"/>
      <c r="AVZ39"/>
      <c r="AWA39"/>
      <c r="AWB39"/>
      <c r="AWC39"/>
      <c r="AWD39"/>
      <c r="AWE39"/>
      <c r="AWF39"/>
      <c r="AWG39"/>
      <c r="AWH39"/>
      <c r="AWI39"/>
      <c r="AWJ39"/>
      <c r="AWK39"/>
      <c r="AWL39"/>
      <c r="AWM39"/>
      <c r="AWN39"/>
      <c r="AWO39"/>
      <c r="AWP39"/>
      <c r="AWQ39"/>
      <c r="AWR39"/>
      <c r="AWS39"/>
      <c r="AWT39"/>
      <c r="AWU39"/>
      <c r="AWV39"/>
      <c r="AWW39"/>
      <c r="AWX39"/>
      <c r="AWY39"/>
      <c r="AWZ39"/>
      <c r="AXA39"/>
      <c r="AXB39"/>
      <c r="AXC39"/>
      <c r="AXD39"/>
      <c r="AXE39"/>
      <c r="AXF39"/>
      <c r="AXG39"/>
      <c r="AXH39"/>
      <c r="AXI39"/>
      <c r="AXJ39"/>
      <c r="AXK39"/>
      <c r="AXL39"/>
      <c r="AXM39"/>
      <c r="AXN39"/>
      <c r="AXO39"/>
      <c r="AXP39"/>
      <c r="AXQ39"/>
      <c r="AXR39"/>
      <c r="AXS39"/>
      <c r="AXT39"/>
      <c r="AXU39"/>
      <c r="AXV39"/>
      <c r="AXW39"/>
      <c r="AXX39"/>
      <c r="AXY39"/>
      <c r="AXZ39"/>
      <c r="AYA39"/>
      <c r="AYB39"/>
      <c r="AYC39"/>
      <c r="AYD39"/>
      <c r="AYE39"/>
      <c r="AYF39"/>
      <c r="AYG39"/>
      <c r="AYH39"/>
      <c r="AYI39"/>
      <c r="AYJ39"/>
      <c r="AYK39"/>
      <c r="AYL39"/>
      <c r="AYM39"/>
      <c r="AYN39"/>
      <c r="AYO39"/>
      <c r="AYP39"/>
      <c r="AYQ39"/>
      <c r="AYR39"/>
      <c r="AYS39"/>
      <c r="AYT39"/>
      <c r="AYU39"/>
      <c r="AYV39"/>
      <c r="AYW39"/>
      <c r="AYX39"/>
      <c r="AYY39"/>
      <c r="AYZ39"/>
      <c r="AZA39"/>
      <c r="AZB39"/>
      <c r="AZC39"/>
      <c r="AZD39"/>
      <c r="AZE39"/>
      <c r="AZF39"/>
      <c r="AZG39"/>
      <c r="AZH39"/>
      <c r="AZI39"/>
      <c r="AZJ39"/>
      <c r="AZK39"/>
      <c r="AZL39"/>
      <c r="AZM39"/>
      <c r="AZN39"/>
      <c r="AZO39"/>
      <c r="AZP39"/>
      <c r="AZQ39"/>
      <c r="AZR39"/>
      <c r="AZS39"/>
      <c r="AZT39"/>
      <c r="AZU39"/>
      <c r="AZV39"/>
      <c r="AZW39"/>
      <c r="AZX39"/>
      <c r="AZY39"/>
      <c r="AZZ39"/>
      <c r="BAA39"/>
      <c r="BAB39"/>
      <c r="BAC39"/>
      <c r="BAD39"/>
      <c r="BAE39"/>
      <c r="BAF39"/>
      <c r="BAG39"/>
      <c r="BAH39"/>
      <c r="BAI39"/>
      <c r="BAJ39"/>
      <c r="BAK39"/>
      <c r="BAL39"/>
      <c r="BAM39"/>
      <c r="BAN39"/>
      <c r="BAO39"/>
      <c r="BAP39"/>
      <c r="BAQ39"/>
      <c r="BAR39"/>
      <c r="BAS39"/>
      <c r="BAT39"/>
      <c r="BAU39"/>
      <c r="BAV39"/>
      <c r="BAW39"/>
      <c r="BAX39"/>
      <c r="BAY39"/>
      <c r="BAZ39"/>
      <c r="BBA39"/>
      <c r="BBB39"/>
      <c r="BBC39"/>
      <c r="BBD39"/>
      <c r="BBE39"/>
      <c r="BBF39"/>
      <c r="BBG39"/>
      <c r="BBH39"/>
      <c r="BBI39"/>
      <c r="BBJ39"/>
      <c r="BBK39"/>
      <c r="BBL39"/>
      <c r="BBM39"/>
      <c r="BBN39"/>
      <c r="BBO39"/>
      <c r="BBP39"/>
      <c r="BBQ39"/>
      <c r="BBR39"/>
      <c r="BBS39"/>
      <c r="BBT39"/>
      <c r="BBU39"/>
      <c r="BBV39"/>
      <c r="BBW39"/>
      <c r="BBX39"/>
      <c r="BBY39"/>
      <c r="BBZ39"/>
      <c r="BCA39"/>
      <c r="BCB39"/>
      <c r="BCC39"/>
      <c r="BCD39"/>
      <c r="BCE39"/>
      <c r="BCF39"/>
      <c r="BCG39"/>
      <c r="BCH39"/>
      <c r="BCI39"/>
      <c r="BCJ39"/>
      <c r="BCK39"/>
      <c r="BCL39"/>
      <c r="BCM39"/>
      <c r="BCN39"/>
      <c r="BCO39"/>
      <c r="BCP39"/>
      <c r="BCQ39"/>
      <c r="BCR39"/>
      <c r="BCS39"/>
      <c r="BCT39"/>
      <c r="BCU39"/>
      <c r="BCV39"/>
      <c r="BCW39"/>
      <c r="BCX39"/>
      <c r="BCY39"/>
      <c r="BCZ39"/>
      <c r="BDA39"/>
      <c r="BDB39"/>
      <c r="BDC39"/>
      <c r="BDD39"/>
      <c r="BDE39"/>
      <c r="BDF39"/>
      <c r="BDG39"/>
      <c r="BDH39"/>
      <c r="BDI39"/>
      <c r="BDJ39"/>
      <c r="BDK39"/>
      <c r="BDL39"/>
      <c r="BDM39"/>
      <c r="BDN39"/>
      <c r="BDO39"/>
      <c r="BDP39"/>
      <c r="BDQ39"/>
      <c r="BDR39"/>
      <c r="BDS39"/>
      <c r="BDT39"/>
      <c r="BDU39"/>
      <c r="BDV39"/>
      <c r="BDW39"/>
      <c r="BDX39"/>
      <c r="BDY39"/>
      <c r="BDZ39"/>
      <c r="BEA39"/>
      <c r="BEB39"/>
      <c r="BEC39"/>
      <c r="BED39"/>
      <c r="BEE39"/>
      <c r="BEF39"/>
      <c r="BEG39"/>
      <c r="BEH39"/>
      <c r="BEI39"/>
      <c r="BEJ39"/>
      <c r="BEK39"/>
      <c r="BEL39"/>
      <c r="BEM39"/>
      <c r="BEN39"/>
      <c r="BEO39"/>
      <c r="BEP39"/>
      <c r="BEQ39"/>
      <c r="BER39"/>
      <c r="BES39"/>
      <c r="BET39"/>
      <c r="BEU39"/>
      <c r="BEV39"/>
      <c r="BEW39"/>
      <c r="BEX39"/>
      <c r="BEY39"/>
      <c r="BEZ39"/>
      <c r="BFA39"/>
      <c r="BFB39"/>
      <c r="BFC39"/>
      <c r="BFD39"/>
      <c r="BFE39"/>
      <c r="BFF39"/>
      <c r="BFG39"/>
      <c r="BFH39"/>
      <c r="BFI39"/>
      <c r="BFJ39"/>
      <c r="BFK39"/>
      <c r="BFL39"/>
      <c r="BFM39"/>
      <c r="BFN39"/>
      <c r="BFO39"/>
      <c r="BFP39"/>
      <c r="BFQ39"/>
      <c r="BFR39"/>
      <c r="BFS39"/>
      <c r="BFT39"/>
      <c r="BFU39"/>
      <c r="BFV39"/>
      <c r="BFW39"/>
      <c r="BFX39"/>
      <c r="BFY39"/>
      <c r="BFZ39"/>
      <c r="BGA39"/>
      <c r="BGB39"/>
      <c r="BGC39"/>
      <c r="BGD39"/>
      <c r="BGE39"/>
      <c r="BGF39"/>
      <c r="BGG39"/>
      <c r="BGH39"/>
      <c r="BGI39"/>
      <c r="BGJ39"/>
      <c r="BGK39"/>
      <c r="BGL39"/>
      <c r="BGM39"/>
      <c r="BGN39"/>
      <c r="BGO39"/>
      <c r="BGP39"/>
      <c r="BGQ39"/>
      <c r="BGR39"/>
      <c r="BGS39"/>
      <c r="BGT39"/>
      <c r="BGU39"/>
      <c r="BGV39"/>
      <c r="BGW39"/>
      <c r="BGX39"/>
      <c r="BGY39"/>
      <c r="BGZ39"/>
      <c r="BHA39"/>
      <c r="BHB39"/>
      <c r="BHC39"/>
      <c r="BHD39"/>
      <c r="BHE39"/>
      <c r="BHF39"/>
      <c r="BHG39"/>
      <c r="BHH39"/>
      <c r="BHI39"/>
      <c r="BHJ39"/>
      <c r="BHK39"/>
      <c r="BHL39"/>
      <c r="BHM39"/>
      <c r="BHN39"/>
      <c r="BHO39"/>
      <c r="BHP39"/>
      <c r="BHQ39"/>
      <c r="BHR39"/>
      <c r="BHS39"/>
      <c r="BHT39"/>
      <c r="BHU39"/>
      <c r="BHV39"/>
      <c r="BHW39"/>
      <c r="BHX39"/>
      <c r="BHY39"/>
      <c r="BHZ39"/>
      <c r="BIA39"/>
      <c r="BIB39"/>
      <c r="BIC39"/>
      <c r="BID39"/>
      <c r="BIE39"/>
      <c r="BIF39"/>
      <c r="BIG39"/>
      <c r="BIH39"/>
      <c r="BII39"/>
      <c r="BIJ39"/>
      <c r="BIK39"/>
      <c r="BIL39"/>
      <c r="BIM39"/>
      <c r="BIN39"/>
      <c r="BIO39"/>
      <c r="BIP39"/>
      <c r="BIQ39"/>
      <c r="BIR39"/>
      <c r="BIS39"/>
      <c r="BIT39"/>
      <c r="BIU39"/>
      <c r="BIV39"/>
      <c r="BIW39"/>
      <c r="BIX39"/>
      <c r="BIY39"/>
      <c r="BIZ39"/>
      <c r="BJA39"/>
      <c r="BJB39"/>
      <c r="BJC39"/>
      <c r="BJD39"/>
      <c r="BJE39"/>
      <c r="BJF39"/>
      <c r="BJG39"/>
      <c r="BJH39"/>
      <c r="BJI39"/>
      <c r="BJJ39"/>
      <c r="BJK39"/>
      <c r="BJL39"/>
      <c r="BJM39"/>
      <c r="BJN39"/>
      <c r="BJO39"/>
      <c r="BJP39"/>
      <c r="BJQ39"/>
      <c r="BJR39"/>
      <c r="BJS39"/>
      <c r="BJT39"/>
      <c r="BJU39"/>
      <c r="BJV39"/>
      <c r="BJW39"/>
      <c r="BJX39"/>
      <c r="BJY39"/>
      <c r="BJZ39"/>
      <c r="BKA39"/>
      <c r="BKB39"/>
      <c r="BKC39"/>
      <c r="BKD39"/>
      <c r="BKE39"/>
      <c r="BKF39"/>
      <c r="BKG39"/>
      <c r="BKH39"/>
      <c r="BKI39"/>
      <c r="BKJ39"/>
      <c r="BKK39"/>
      <c r="BKL39"/>
      <c r="BKM39"/>
      <c r="BKN39"/>
      <c r="BKO39"/>
      <c r="BKP39"/>
      <c r="BKQ39"/>
      <c r="BKR39"/>
      <c r="BKS39"/>
      <c r="BKT39"/>
      <c r="BKU39"/>
      <c r="BKV39"/>
      <c r="BKW39"/>
      <c r="BKX39"/>
      <c r="BKY39"/>
      <c r="BKZ39"/>
      <c r="BLA39"/>
      <c r="BLB39"/>
      <c r="BLC39"/>
      <c r="BLD39"/>
      <c r="BLE39"/>
      <c r="BLF39"/>
      <c r="BLG39"/>
      <c r="BLH39"/>
      <c r="BLI39"/>
      <c r="BLJ39"/>
      <c r="BLK39"/>
      <c r="BLL39"/>
      <c r="BLM39"/>
      <c r="BLN39"/>
      <c r="BLO39"/>
      <c r="BLP39"/>
      <c r="BLQ39"/>
      <c r="BLR39"/>
      <c r="BLS39"/>
      <c r="BLT39"/>
      <c r="BLU39"/>
      <c r="BLV39"/>
      <c r="BLW39"/>
      <c r="BLX39"/>
      <c r="BLY39"/>
      <c r="BLZ39"/>
      <c r="BMA39"/>
      <c r="BMB39"/>
      <c r="BMC39"/>
      <c r="BMD39"/>
      <c r="BME39"/>
      <c r="BMF39"/>
      <c r="BMG39"/>
      <c r="BMH39"/>
      <c r="BMI39"/>
      <c r="BMJ39"/>
      <c r="BMK39"/>
      <c r="BML39"/>
      <c r="BMM39"/>
      <c r="BMN39"/>
      <c r="BMO39"/>
      <c r="BMP39"/>
      <c r="BMQ39"/>
      <c r="BMR39"/>
      <c r="BMS39"/>
      <c r="BMT39"/>
      <c r="BMU39"/>
      <c r="BMV39"/>
      <c r="BMW39"/>
      <c r="BMX39"/>
      <c r="BMY39"/>
      <c r="BMZ39"/>
      <c r="BNA39"/>
      <c r="BNB39"/>
      <c r="BNC39"/>
      <c r="BND39"/>
      <c r="BNE39"/>
      <c r="BNF39"/>
      <c r="BNG39"/>
      <c r="BNH39"/>
      <c r="BNI39"/>
      <c r="BNJ39"/>
      <c r="BNK39"/>
      <c r="BNL39"/>
      <c r="BNM39"/>
      <c r="BNN39"/>
      <c r="BNO39"/>
      <c r="BNP39"/>
      <c r="BNQ39"/>
      <c r="BNR39"/>
      <c r="BNS39"/>
      <c r="BNT39"/>
      <c r="BNU39"/>
      <c r="BNV39"/>
      <c r="BNW39"/>
      <c r="BNX39"/>
      <c r="BNY39"/>
      <c r="BNZ39"/>
      <c r="BOA39"/>
      <c r="BOB39"/>
      <c r="BOC39"/>
      <c r="BOD39"/>
      <c r="BOE39"/>
      <c r="BOF39"/>
      <c r="BOG39"/>
      <c r="BOH39"/>
      <c r="BOI39"/>
      <c r="BOJ39"/>
      <c r="BOK39"/>
      <c r="BOL39"/>
      <c r="BOM39"/>
      <c r="BON39"/>
      <c r="BOO39"/>
      <c r="BOP39"/>
      <c r="BOQ39"/>
      <c r="BOR39"/>
      <c r="BOS39"/>
      <c r="BOT39"/>
      <c r="BOU39"/>
      <c r="BOV39"/>
      <c r="BOW39"/>
      <c r="BOX39"/>
      <c r="BOY39"/>
      <c r="BOZ39"/>
      <c r="BPA39"/>
      <c r="BPB39"/>
      <c r="BPC39"/>
      <c r="BPD39"/>
      <c r="BPE39"/>
      <c r="BPF39"/>
      <c r="BPG39"/>
      <c r="BPH39"/>
      <c r="BPI39"/>
      <c r="BPJ39"/>
      <c r="BPK39"/>
      <c r="BPL39"/>
      <c r="BPM39"/>
      <c r="BPN39"/>
      <c r="BPO39"/>
      <c r="BPP39"/>
      <c r="BPQ39"/>
      <c r="BPR39"/>
      <c r="BPS39"/>
      <c r="BPT39"/>
      <c r="BPU39"/>
      <c r="BPV39"/>
      <c r="BPW39"/>
      <c r="BPX39"/>
      <c r="BPY39"/>
      <c r="BPZ39"/>
      <c r="BQA39"/>
      <c r="BQB39"/>
      <c r="BQC39"/>
      <c r="BQD39"/>
      <c r="BQE39"/>
      <c r="BQF39"/>
      <c r="BQG39"/>
      <c r="BQH39"/>
      <c r="BQI39"/>
      <c r="BQJ39"/>
      <c r="BQK39"/>
      <c r="BQL39"/>
      <c r="BQM39"/>
      <c r="BQN39"/>
      <c r="BQO39"/>
      <c r="BQP39"/>
      <c r="BQQ39"/>
      <c r="BQR39"/>
      <c r="BQS39"/>
      <c r="BQT39"/>
      <c r="BQU39"/>
      <c r="BQV39"/>
      <c r="BQW39"/>
      <c r="BQX39"/>
      <c r="BQY39"/>
      <c r="BQZ39"/>
      <c r="BRA39"/>
      <c r="BRB39"/>
      <c r="BRC39"/>
      <c r="BRD39"/>
      <c r="BRE39"/>
      <c r="BRF39"/>
      <c r="BRG39"/>
      <c r="BRH39"/>
      <c r="BRI39"/>
      <c r="BRJ39"/>
      <c r="BRK39"/>
      <c r="BRL39"/>
      <c r="BRM39"/>
      <c r="BRN39"/>
      <c r="BRO39"/>
      <c r="BRP39"/>
      <c r="BRQ39"/>
      <c r="BRR39"/>
      <c r="BRS39"/>
      <c r="BRT39"/>
      <c r="BRU39"/>
      <c r="BRV39"/>
      <c r="BRW39"/>
      <c r="BRX39"/>
      <c r="BRY39"/>
      <c r="BRZ39"/>
      <c r="BSA39"/>
      <c r="BSB39"/>
      <c r="BSC39"/>
      <c r="BSD39"/>
      <c r="BSE39"/>
      <c r="BSF39"/>
      <c r="BSG39"/>
      <c r="BSH39"/>
      <c r="BSI39"/>
      <c r="BSJ39"/>
      <c r="BSK39"/>
      <c r="BSL39"/>
      <c r="BSM39"/>
      <c r="BSN39"/>
      <c r="BSO39"/>
      <c r="BSP39"/>
      <c r="BSQ39"/>
      <c r="BSR39"/>
      <c r="BSS39"/>
      <c r="BST39"/>
      <c r="BSU39"/>
      <c r="BSV39"/>
      <c r="BSW39"/>
      <c r="BSX39"/>
      <c r="BSY39"/>
      <c r="BSZ39"/>
      <c r="BTA39"/>
      <c r="BTB39"/>
      <c r="BTC39"/>
      <c r="BTD39"/>
      <c r="BTE39"/>
      <c r="BTF39"/>
      <c r="BTG39"/>
      <c r="BTH39"/>
      <c r="BTI39"/>
      <c r="BTJ39"/>
      <c r="BTK39"/>
      <c r="BTL39"/>
      <c r="BTM39"/>
      <c r="BTN39"/>
      <c r="BTO39"/>
      <c r="BTP39"/>
      <c r="BTQ39"/>
      <c r="BTR39"/>
      <c r="BTS39"/>
      <c r="BTT39"/>
      <c r="BTU39"/>
      <c r="BTV39"/>
      <c r="BTW39"/>
      <c r="BTX39"/>
      <c r="BTY39"/>
      <c r="BTZ39"/>
      <c r="BUA39"/>
      <c r="BUB39"/>
      <c r="BUC39"/>
      <c r="BUD39"/>
      <c r="BUE39"/>
      <c r="BUF39"/>
      <c r="BUG39"/>
      <c r="BUH39"/>
      <c r="BUI39"/>
      <c r="BUJ39"/>
      <c r="BUK39"/>
      <c r="BUL39"/>
      <c r="BUM39"/>
      <c r="BUN39"/>
      <c r="BUO39"/>
      <c r="BUP39"/>
      <c r="BUQ39"/>
      <c r="BUR39"/>
      <c r="BUS39"/>
      <c r="BUT39"/>
      <c r="BUU39"/>
      <c r="BUV39"/>
      <c r="BUW39"/>
      <c r="BUX39"/>
      <c r="BUY39"/>
      <c r="BUZ39"/>
      <c r="BVA39"/>
      <c r="BVB39"/>
      <c r="BVC39"/>
      <c r="BVD39"/>
      <c r="BVE39"/>
      <c r="BVF39"/>
      <c r="BVG39"/>
      <c r="BVH39"/>
      <c r="BVI39"/>
      <c r="BVJ39"/>
      <c r="BVK39"/>
      <c r="BVL39"/>
      <c r="BVM39"/>
      <c r="BVN39"/>
      <c r="BVO39"/>
      <c r="BVP39"/>
      <c r="BVQ39"/>
      <c r="BVR39"/>
      <c r="BVS39"/>
      <c r="BVT39"/>
      <c r="BVU39"/>
      <c r="BVV39"/>
      <c r="BVW39"/>
      <c r="BVX39"/>
      <c r="BVY39"/>
      <c r="BVZ39"/>
      <c r="BWA39"/>
      <c r="BWB39"/>
      <c r="BWC39"/>
      <c r="BWD39"/>
      <c r="BWE39"/>
      <c r="BWF39"/>
      <c r="BWG39"/>
      <c r="BWH39"/>
      <c r="BWI39"/>
      <c r="BWJ39"/>
      <c r="BWK39"/>
      <c r="BWL39"/>
      <c r="BWM39"/>
      <c r="BWN39"/>
      <c r="BWO39"/>
      <c r="BWP39"/>
      <c r="BWQ39"/>
      <c r="BWR39"/>
      <c r="BWS39"/>
      <c r="BWT39"/>
      <c r="BWU39"/>
      <c r="BWV39"/>
      <c r="BWW39"/>
      <c r="BWX39"/>
      <c r="BWY39"/>
      <c r="BWZ39"/>
      <c r="BXA39"/>
      <c r="BXB39"/>
      <c r="BXC39"/>
      <c r="BXD39"/>
      <c r="BXE39"/>
      <c r="BXF39"/>
      <c r="BXG39"/>
      <c r="BXH39"/>
      <c r="BXI39"/>
      <c r="BXJ39"/>
      <c r="BXK39"/>
      <c r="BXL39"/>
      <c r="BXM39"/>
      <c r="BXN39"/>
      <c r="BXO39"/>
      <c r="BXP39"/>
      <c r="BXQ39"/>
      <c r="BXR39"/>
      <c r="BXS39"/>
      <c r="BXT39"/>
      <c r="BXU39"/>
      <c r="BXV39"/>
      <c r="BXW39"/>
      <c r="BXX39"/>
      <c r="BXY39"/>
      <c r="BXZ39"/>
      <c r="BYA39"/>
      <c r="BYB39"/>
      <c r="BYC39"/>
      <c r="BYD39"/>
      <c r="BYE39"/>
      <c r="BYF39"/>
      <c r="BYG39"/>
      <c r="BYH39"/>
      <c r="BYI39"/>
      <c r="BYJ39"/>
      <c r="BYK39"/>
      <c r="BYL39"/>
      <c r="BYM39"/>
      <c r="BYN39"/>
      <c r="BYO39"/>
      <c r="BYP39"/>
      <c r="BYQ39"/>
      <c r="BYR39"/>
      <c r="BYS39"/>
      <c r="BYT39"/>
      <c r="BYU39"/>
      <c r="BYV39"/>
      <c r="BYW39"/>
      <c r="BYX39"/>
      <c r="BYY39"/>
      <c r="BYZ39"/>
      <c r="BZA39"/>
      <c r="BZB39"/>
      <c r="BZC39"/>
      <c r="BZD39"/>
      <c r="BZE39"/>
      <c r="BZF39"/>
      <c r="BZG39"/>
      <c r="BZH39"/>
      <c r="BZI39"/>
      <c r="BZJ39"/>
      <c r="BZK39"/>
      <c r="BZL39"/>
      <c r="BZM39"/>
      <c r="BZN39"/>
      <c r="BZO39"/>
      <c r="BZP39"/>
      <c r="BZQ39"/>
      <c r="BZR39"/>
      <c r="BZS39"/>
      <c r="BZT39"/>
      <c r="BZU39"/>
      <c r="BZV39"/>
      <c r="BZW39"/>
      <c r="BZX39"/>
      <c r="BZY39"/>
      <c r="BZZ39"/>
      <c r="CAA39"/>
      <c r="CAB39"/>
      <c r="CAC39"/>
      <c r="CAD39"/>
      <c r="CAE39"/>
      <c r="CAF39"/>
      <c r="CAG39"/>
      <c r="CAH39"/>
      <c r="CAI39"/>
      <c r="CAJ39"/>
      <c r="CAK39"/>
      <c r="CAL39"/>
      <c r="CAM39"/>
      <c r="CAN39"/>
      <c r="CAO39"/>
      <c r="CAP39"/>
      <c r="CAQ39"/>
      <c r="CAR39"/>
      <c r="CAS39"/>
      <c r="CAT39"/>
      <c r="CAU39"/>
      <c r="CAV39"/>
      <c r="CAW39"/>
      <c r="CAX39"/>
      <c r="CAY39"/>
      <c r="CAZ39"/>
      <c r="CBA39"/>
      <c r="CBB39"/>
      <c r="CBC39"/>
      <c r="CBD39"/>
      <c r="CBE39"/>
      <c r="CBF39"/>
      <c r="CBG39"/>
      <c r="CBH39"/>
      <c r="CBI39"/>
      <c r="CBJ39"/>
      <c r="CBK39"/>
      <c r="CBL39"/>
      <c r="CBM39"/>
      <c r="CBN39"/>
      <c r="CBO39"/>
      <c r="CBP39"/>
      <c r="CBQ39"/>
      <c r="CBR39"/>
      <c r="CBS39"/>
      <c r="CBT39"/>
      <c r="CBU39"/>
      <c r="CBV39"/>
      <c r="CBW39"/>
      <c r="CBX39"/>
      <c r="CBY39"/>
      <c r="CBZ39"/>
      <c r="CCA39"/>
      <c r="CCB39"/>
      <c r="CCC39"/>
      <c r="CCD39"/>
      <c r="CCE39"/>
      <c r="CCF39"/>
      <c r="CCG39"/>
      <c r="CCH39"/>
      <c r="CCI39"/>
      <c r="CCJ39"/>
      <c r="CCK39"/>
      <c r="CCL39"/>
      <c r="CCM39"/>
      <c r="CCN39"/>
      <c r="CCO39"/>
      <c r="CCP39"/>
      <c r="CCQ39"/>
      <c r="CCR39"/>
      <c r="CCS39"/>
      <c r="CCT39"/>
      <c r="CCU39"/>
      <c r="CCV39"/>
      <c r="CCW39"/>
      <c r="CCX39"/>
      <c r="CCY39"/>
      <c r="CCZ39"/>
      <c r="CDA39"/>
      <c r="CDB39"/>
      <c r="CDC39"/>
      <c r="CDD39"/>
      <c r="CDE39"/>
      <c r="CDF39"/>
      <c r="CDG39"/>
      <c r="CDH39"/>
      <c r="CDI39"/>
      <c r="CDJ39"/>
      <c r="CDK39"/>
      <c r="CDL39"/>
      <c r="CDM39"/>
      <c r="CDN39"/>
      <c r="CDO39"/>
      <c r="CDP39"/>
      <c r="CDQ39"/>
      <c r="CDR39"/>
      <c r="CDS39"/>
      <c r="CDT39"/>
      <c r="CDU39"/>
      <c r="CDV39"/>
      <c r="CDW39"/>
      <c r="CDX39"/>
      <c r="CDY39"/>
      <c r="CDZ39"/>
      <c r="CEA39"/>
      <c r="CEB39"/>
      <c r="CEC39"/>
      <c r="CED39"/>
      <c r="CEE39"/>
      <c r="CEF39"/>
      <c r="CEG39"/>
      <c r="CEH39"/>
      <c r="CEI39"/>
      <c r="CEJ39"/>
      <c r="CEK39"/>
      <c r="CEL39"/>
      <c r="CEM39"/>
      <c r="CEN39"/>
      <c r="CEO39"/>
      <c r="CEP39"/>
      <c r="CEQ39"/>
      <c r="CER39"/>
      <c r="CES39"/>
      <c r="CET39"/>
      <c r="CEU39"/>
      <c r="CEV39"/>
      <c r="CEW39"/>
      <c r="CEX39"/>
      <c r="CEY39"/>
      <c r="CEZ39"/>
      <c r="CFA39"/>
      <c r="CFB39"/>
      <c r="CFC39"/>
      <c r="CFD39"/>
      <c r="CFE39"/>
      <c r="CFF39"/>
      <c r="CFG39"/>
      <c r="CFH39"/>
      <c r="CFI39"/>
      <c r="CFJ39"/>
      <c r="CFK39"/>
      <c r="CFL39"/>
      <c r="CFM39"/>
      <c r="CFN39"/>
      <c r="CFO39"/>
      <c r="CFP39"/>
      <c r="CFQ39"/>
      <c r="CFR39"/>
      <c r="CFS39"/>
      <c r="CFT39"/>
      <c r="CFU39"/>
      <c r="CFV39"/>
      <c r="CFW39"/>
      <c r="CFX39"/>
      <c r="CFY39"/>
      <c r="CFZ39"/>
      <c r="CGA39"/>
      <c r="CGB39"/>
      <c r="CGC39"/>
      <c r="CGD39"/>
      <c r="CGE39"/>
      <c r="CGF39"/>
      <c r="CGG39"/>
      <c r="CGH39"/>
      <c r="CGI39"/>
      <c r="CGJ39"/>
      <c r="CGK39"/>
      <c r="CGL39"/>
      <c r="CGM39"/>
      <c r="CGN39"/>
      <c r="CGO39"/>
      <c r="CGP39"/>
      <c r="CGQ39"/>
      <c r="CGR39"/>
      <c r="CGS39"/>
      <c r="CGT39"/>
      <c r="CGU39"/>
      <c r="CGV39"/>
      <c r="CGW39"/>
      <c r="CGX39"/>
      <c r="CGY39"/>
      <c r="CGZ39"/>
      <c r="CHA39"/>
      <c r="CHB39"/>
      <c r="CHC39"/>
      <c r="CHD39"/>
      <c r="CHE39"/>
      <c r="CHF39"/>
      <c r="CHG39"/>
      <c r="CHH39"/>
      <c r="CHI39"/>
      <c r="CHJ39"/>
      <c r="CHK39"/>
      <c r="CHL39"/>
      <c r="CHM39"/>
      <c r="CHN39"/>
      <c r="CHO39"/>
      <c r="CHP39"/>
      <c r="CHQ39"/>
      <c r="CHR39"/>
      <c r="CHS39"/>
      <c r="CHT39"/>
      <c r="CHU39"/>
      <c r="CHV39"/>
      <c r="CHW39"/>
      <c r="CHX39"/>
      <c r="CHY39"/>
      <c r="CHZ39"/>
      <c r="CIA39"/>
      <c r="CIB39"/>
    </row>
    <row r="40" spans="1:2264" ht="12.75" x14ac:dyDescent="0.2">
      <c r="A40" s="154">
        <f>INDEX('Raw Data'!$H$4:$H$53,MATCH('4.User ratings in week 4'!B40,'Raw Data'!$G$4:$G$53,0))</f>
        <v>4.0422015037975552</v>
      </c>
      <c r="B40" s="125">
        <v>47</v>
      </c>
      <c r="C40" s="125" t="s">
        <v>13</v>
      </c>
      <c r="D40" s="121"/>
      <c r="E40" s="22"/>
      <c r="F40" s="22">
        <v>17</v>
      </c>
      <c r="G40" s="28">
        <v>13</v>
      </c>
      <c r="H40" s="28"/>
      <c r="I40" s="157">
        <v>12</v>
      </c>
      <c r="J40" s="177">
        <v>0.05</v>
      </c>
      <c r="K40" s="177">
        <v>0.27500000000000002</v>
      </c>
      <c r="L40" s="177">
        <v>0</v>
      </c>
      <c r="M40" s="177">
        <v>0.125</v>
      </c>
      <c r="N40" s="185">
        <v>0.55000000000000004</v>
      </c>
      <c r="O40" s="174"/>
      <c r="P40" s="164"/>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c r="AQF40"/>
      <c r="AQG40"/>
      <c r="AQH40"/>
      <c r="AQI40"/>
      <c r="AQJ40"/>
      <c r="AQK40"/>
      <c r="AQL40"/>
      <c r="AQM40"/>
      <c r="AQN40"/>
      <c r="AQO40"/>
      <c r="AQP40"/>
      <c r="AQQ40"/>
      <c r="AQR40"/>
      <c r="AQS40"/>
      <c r="AQT40"/>
      <c r="AQU40"/>
      <c r="AQV40"/>
      <c r="AQW40"/>
      <c r="AQX40"/>
      <c r="AQY40"/>
      <c r="AQZ40"/>
      <c r="ARA40"/>
      <c r="ARB40"/>
      <c r="ARC40"/>
      <c r="ARD40"/>
      <c r="ARE40"/>
      <c r="ARF40"/>
      <c r="ARG40"/>
      <c r="ARH40"/>
      <c r="ARI40"/>
      <c r="ARJ40"/>
      <c r="ARK40"/>
      <c r="ARL40"/>
      <c r="ARM40"/>
      <c r="ARN40"/>
      <c r="ARO40"/>
      <c r="ARP40"/>
      <c r="ARQ40"/>
      <c r="ARR40"/>
      <c r="ARS40"/>
      <c r="ART40"/>
      <c r="ARU40"/>
      <c r="ARV40"/>
      <c r="ARW40"/>
      <c r="ARX40"/>
      <c r="ARY40"/>
      <c r="ARZ40"/>
      <c r="ASA40"/>
      <c r="ASB40"/>
      <c r="ASC40"/>
      <c r="ASD40"/>
      <c r="ASE40"/>
      <c r="ASF40"/>
      <c r="ASG40"/>
      <c r="ASH40"/>
      <c r="ASI40"/>
      <c r="ASJ40"/>
      <c r="ASK40"/>
      <c r="ASL40"/>
      <c r="ASM40"/>
      <c r="ASN40"/>
      <c r="ASO40"/>
      <c r="ASP40"/>
      <c r="ASQ40"/>
      <c r="ASR40"/>
      <c r="ASS40"/>
      <c r="AST40"/>
      <c r="ASU40"/>
      <c r="ASV40"/>
      <c r="ASW40"/>
      <c r="ASX40"/>
      <c r="ASY40"/>
      <c r="ASZ40"/>
      <c r="ATA40"/>
      <c r="ATB40"/>
      <c r="ATC40"/>
      <c r="ATD40"/>
      <c r="ATE40"/>
      <c r="ATF40"/>
      <c r="ATG40"/>
      <c r="ATH40"/>
      <c r="ATI40"/>
      <c r="ATJ40"/>
      <c r="ATK40"/>
      <c r="ATL40"/>
      <c r="ATM40"/>
      <c r="ATN40"/>
      <c r="ATO40"/>
      <c r="ATP40"/>
      <c r="ATQ40"/>
      <c r="ATR40"/>
      <c r="ATS40"/>
      <c r="ATT40"/>
      <c r="ATU40"/>
      <c r="ATV40"/>
      <c r="ATW40"/>
      <c r="ATX40"/>
      <c r="ATY40"/>
      <c r="ATZ40"/>
      <c r="AUA40"/>
      <c r="AUB40"/>
      <c r="AUC40"/>
      <c r="AUD40"/>
      <c r="AUE40"/>
      <c r="AUF40"/>
      <c r="AUG40"/>
      <c r="AUH40"/>
      <c r="AUI40"/>
      <c r="AUJ40"/>
      <c r="AUK40"/>
      <c r="AUL40"/>
      <c r="AUM40"/>
      <c r="AUN40"/>
      <c r="AUO40"/>
      <c r="AUP40"/>
      <c r="AUQ40"/>
      <c r="AUR40"/>
      <c r="AUS40"/>
      <c r="AUT40"/>
      <c r="AUU40"/>
      <c r="AUV40"/>
      <c r="AUW40"/>
      <c r="AUX40"/>
      <c r="AUY40"/>
      <c r="AUZ40"/>
      <c r="AVA40"/>
      <c r="AVB40"/>
      <c r="AVC40"/>
      <c r="AVD40"/>
      <c r="AVE40"/>
      <c r="AVF40"/>
      <c r="AVG40"/>
      <c r="AVH40"/>
      <c r="AVI40"/>
      <c r="AVJ40"/>
      <c r="AVK40"/>
      <c r="AVL40"/>
      <c r="AVM40"/>
      <c r="AVN40"/>
      <c r="AVO40"/>
      <c r="AVP40"/>
      <c r="AVQ40"/>
      <c r="AVR40"/>
      <c r="AVS40"/>
      <c r="AVT40"/>
      <c r="AVU40"/>
      <c r="AVV40"/>
      <c r="AVW40"/>
      <c r="AVX40"/>
      <c r="AVY40"/>
      <c r="AVZ40"/>
      <c r="AWA40"/>
      <c r="AWB40"/>
      <c r="AWC40"/>
      <c r="AWD40"/>
      <c r="AWE40"/>
      <c r="AWF40"/>
      <c r="AWG40"/>
      <c r="AWH40"/>
      <c r="AWI40"/>
      <c r="AWJ40"/>
      <c r="AWK40"/>
      <c r="AWL40"/>
      <c r="AWM40"/>
      <c r="AWN40"/>
      <c r="AWO40"/>
      <c r="AWP40"/>
      <c r="AWQ40"/>
      <c r="AWR40"/>
      <c r="AWS40"/>
      <c r="AWT40"/>
      <c r="AWU40"/>
      <c r="AWV40"/>
      <c r="AWW40"/>
      <c r="AWX40"/>
      <c r="AWY40"/>
      <c r="AWZ40"/>
      <c r="AXA40"/>
      <c r="AXB40"/>
      <c r="AXC40"/>
      <c r="AXD40"/>
      <c r="AXE40"/>
      <c r="AXF40"/>
      <c r="AXG40"/>
      <c r="AXH40"/>
      <c r="AXI40"/>
      <c r="AXJ40"/>
      <c r="AXK40"/>
      <c r="AXL40"/>
      <c r="AXM40"/>
      <c r="AXN40"/>
      <c r="AXO40"/>
      <c r="AXP40"/>
      <c r="AXQ40"/>
      <c r="AXR40"/>
      <c r="AXS40"/>
      <c r="AXT40"/>
      <c r="AXU40"/>
      <c r="AXV40"/>
      <c r="AXW40"/>
      <c r="AXX40"/>
      <c r="AXY40"/>
      <c r="AXZ40"/>
      <c r="AYA40"/>
      <c r="AYB40"/>
      <c r="AYC40"/>
      <c r="AYD40"/>
      <c r="AYE40"/>
      <c r="AYF40"/>
      <c r="AYG40"/>
      <c r="AYH40"/>
      <c r="AYI40"/>
      <c r="AYJ40"/>
      <c r="AYK40"/>
      <c r="AYL40"/>
      <c r="AYM40"/>
      <c r="AYN40"/>
      <c r="AYO40"/>
      <c r="AYP40"/>
      <c r="AYQ40"/>
      <c r="AYR40"/>
      <c r="AYS40"/>
      <c r="AYT40"/>
      <c r="AYU40"/>
      <c r="AYV40"/>
      <c r="AYW40"/>
      <c r="AYX40"/>
      <c r="AYY40"/>
      <c r="AYZ40"/>
      <c r="AZA40"/>
      <c r="AZB40"/>
      <c r="AZC40"/>
      <c r="AZD40"/>
      <c r="AZE40"/>
      <c r="AZF40"/>
      <c r="AZG40"/>
      <c r="AZH40"/>
      <c r="AZI40"/>
      <c r="AZJ40"/>
      <c r="AZK40"/>
      <c r="AZL40"/>
      <c r="AZM40"/>
      <c r="AZN40"/>
      <c r="AZO40"/>
      <c r="AZP40"/>
      <c r="AZQ40"/>
      <c r="AZR40"/>
      <c r="AZS40"/>
      <c r="AZT40"/>
      <c r="AZU40"/>
      <c r="AZV40"/>
      <c r="AZW40"/>
      <c r="AZX40"/>
      <c r="AZY40"/>
      <c r="AZZ40"/>
      <c r="BAA40"/>
      <c r="BAB40"/>
      <c r="BAC40"/>
      <c r="BAD40"/>
      <c r="BAE40"/>
      <c r="BAF40"/>
      <c r="BAG40"/>
      <c r="BAH40"/>
      <c r="BAI40"/>
      <c r="BAJ40"/>
      <c r="BAK40"/>
      <c r="BAL40"/>
      <c r="BAM40"/>
      <c r="BAN40"/>
      <c r="BAO40"/>
      <c r="BAP40"/>
      <c r="BAQ40"/>
      <c r="BAR40"/>
      <c r="BAS40"/>
      <c r="BAT40"/>
      <c r="BAU40"/>
      <c r="BAV40"/>
      <c r="BAW40"/>
      <c r="BAX40"/>
      <c r="BAY40"/>
      <c r="BAZ40"/>
      <c r="BBA40"/>
      <c r="BBB40"/>
      <c r="BBC40"/>
      <c r="BBD40"/>
      <c r="BBE40"/>
      <c r="BBF40"/>
      <c r="BBG40"/>
      <c r="BBH40"/>
      <c r="BBI40"/>
      <c r="BBJ40"/>
      <c r="BBK40"/>
      <c r="BBL40"/>
      <c r="BBM40"/>
      <c r="BBN40"/>
      <c r="BBO40"/>
      <c r="BBP40"/>
      <c r="BBQ40"/>
      <c r="BBR40"/>
      <c r="BBS40"/>
      <c r="BBT40"/>
      <c r="BBU40"/>
      <c r="BBV40"/>
      <c r="BBW40"/>
      <c r="BBX40"/>
      <c r="BBY40"/>
      <c r="BBZ40"/>
      <c r="BCA40"/>
      <c r="BCB40"/>
      <c r="BCC40"/>
      <c r="BCD40"/>
      <c r="BCE40"/>
      <c r="BCF40"/>
      <c r="BCG40"/>
      <c r="BCH40"/>
      <c r="BCI40"/>
      <c r="BCJ40"/>
      <c r="BCK40"/>
      <c r="BCL40"/>
      <c r="BCM40"/>
      <c r="BCN40"/>
      <c r="BCO40"/>
      <c r="BCP40"/>
      <c r="BCQ40"/>
      <c r="BCR40"/>
      <c r="BCS40"/>
      <c r="BCT40"/>
      <c r="BCU40"/>
      <c r="BCV40"/>
      <c r="BCW40"/>
      <c r="BCX40"/>
      <c r="BCY40"/>
      <c r="BCZ40"/>
      <c r="BDA40"/>
      <c r="BDB40"/>
      <c r="BDC40"/>
      <c r="BDD40"/>
      <c r="BDE40"/>
      <c r="BDF40"/>
      <c r="BDG40"/>
      <c r="BDH40"/>
      <c r="BDI40"/>
      <c r="BDJ40"/>
      <c r="BDK40"/>
      <c r="BDL40"/>
      <c r="BDM40"/>
      <c r="BDN40"/>
      <c r="BDO40"/>
      <c r="BDP40"/>
      <c r="BDQ40"/>
      <c r="BDR40"/>
      <c r="BDS40"/>
      <c r="BDT40"/>
      <c r="BDU40"/>
      <c r="BDV40"/>
      <c r="BDW40"/>
      <c r="BDX40"/>
      <c r="BDY40"/>
      <c r="BDZ40"/>
      <c r="BEA40"/>
      <c r="BEB40"/>
      <c r="BEC40"/>
      <c r="BED40"/>
      <c r="BEE40"/>
      <c r="BEF40"/>
      <c r="BEG40"/>
      <c r="BEH40"/>
      <c r="BEI40"/>
      <c r="BEJ40"/>
      <c r="BEK40"/>
      <c r="BEL40"/>
      <c r="BEM40"/>
      <c r="BEN40"/>
      <c r="BEO40"/>
      <c r="BEP40"/>
      <c r="BEQ40"/>
      <c r="BER40"/>
      <c r="BES40"/>
      <c r="BET40"/>
      <c r="BEU40"/>
      <c r="BEV40"/>
      <c r="BEW40"/>
      <c r="BEX40"/>
      <c r="BEY40"/>
      <c r="BEZ40"/>
      <c r="BFA40"/>
      <c r="BFB40"/>
      <c r="BFC40"/>
      <c r="BFD40"/>
      <c r="BFE40"/>
      <c r="BFF40"/>
      <c r="BFG40"/>
      <c r="BFH40"/>
      <c r="BFI40"/>
      <c r="BFJ40"/>
      <c r="BFK40"/>
      <c r="BFL40"/>
      <c r="BFM40"/>
      <c r="BFN40"/>
      <c r="BFO40"/>
      <c r="BFP40"/>
      <c r="BFQ40"/>
      <c r="BFR40"/>
      <c r="BFS40"/>
      <c r="BFT40"/>
      <c r="BFU40"/>
      <c r="BFV40"/>
      <c r="BFW40"/>
      <c r="BFX40"/>
      <c r="BFY40"/>
      <c r="BFZ40"/>
      <c r="BGA40"/>
      <c r="BGB40"/>
      <c r="BGC40"/>
      <c r="BGD40"/>
      <c r="BGE40"/>
      <c r="BGF40"/>
      <c r="BGG40"/>
      <c r="BGH40"/>
      <c r="BGI40"/>
      <c r="BGJ40"/>
      <c r="BGK40"/>
      <c r="BGL40"/>
      <c r="BGM40"/>
      <c r="BGN40"/>
      <c r="BGO40"/>
      <c r="BGP40"/>
      <c r="BGQ40"/>
      <c r="BGR40"/>
      <c r="BGS40"/>
      <c r="BGT40"/>
      <c r="BGU40"/>
      <c r="BGV40"/>
      <c r="BGW40"/>
      <c r="BGX40"/>
      <c r="BGY40"/>
      <c r="BGZ40"/>
      <c r="BHA40"/>
      <c r="BHB40"/>
      <c r="BHC40"/>
      <c r="BHD40"/>
      <c r="BHE40"/>
      <c r="BHF40"/>
      <c r="BHG40"/>
      <c r="BHH40"/>
      <c r="BHI40"/>
      <c r="BHJ40"/>
      <c r="BHK40"/>
      <c r="BHL40"/>
      <c r="BHM40"/>
      <c r="BHN40"/>
      <c r="BHO40"/>
      <c r="BHP40"/>
      <c r="BHQ40"/>
      <c r="BHR40"/>
      <c r="BHS40"/>
      <c r="BHT40"/>
      <c r="BHU40"/>
      <c r="BHV40"/>
      <c r="BHW40"/>
      <c r="BHX40"/>
      <c r="BHY40"/>
      <c r="BHZ40"/>
      <c r="BIA40"/>
      <c r="BIB40"/>
      <c r="BIC40"/>
      <c r="BID40"/>
      <c r="BIE40"/>
      <c r="BIF40"/>
      <c r="BIG40"/>
      <c r="BIH40"/>
      <c r="BII40"/>
      <c r="BIJ40"/>
      <c r="BIK40"/>
      <c r="BIL40"/>
      <c r="BIM40"/>
      <c r="BIN40"/>
      <c r="BIO40"/>
      <c r="BIP40"/>
      <c r="BIQ40"/>
      <c r="BIR40"/>
      <c r="BIS40"/>
      <c r="BIT40"/>
      <c r="BIU40"/>
      <c r="BIV40"/>
      <c r="BIW40"/>
      <c r="BIX40"/>
      <c r="BIY40"/>
      <c r="BIZ40"/>
      <c r="BJA40"/>
      <c r="BJB40"/>
      <c r="BJC40"/>
      <c r="BJD40"/>
      <c r="BJE40"/>
      <c r="BJF40"/>
      <c r="BJG40"/>
      <c r="BJH40"/>
      <c r="BJI40"/>
      <c r="BJJ40"/>
      <c r="BJK40"/>
      <c r="BJL40"/>
      <c r="BJM40"/>
      <c r="BJN40"/>
      <c r="BJO40"/>
      <c r="BJP40"/>
      <c r="BJQ40"/>
      <c r="BJR40"/>
      <c r="BJS40"/>
      <c r="BJT40"/>
      <c r="BJU40"/>
      <c r="BJV40"/>
      <c r="BJW40"/>
      <c r="BJX40"/>
      <c r="BJY40"/>
      <c r="BJZ40"/>
      <c r="BKA40"/>
      <c r="BKB40"/>
      <c r="BKC40"/>
      <c r="BKD40"/>
      <c r="BKE40"/>
      <c r="BKF40"/>
      <c r="BKG40"/>
      <c r="BKH40"/>
      <c r="BKI40"/>
      <c r="BKJ40"/>
      <c r="BKK40"/>
      <c r="BKL40"/>
      <c r="BKM40"/>
      <c r="BKN40"/>
      <c r="BKO40"/>
      <c r="BKP40"/>
      <c r="BKQ40"/>
      <c r="BKR40"/>
      <c r="BKS40"/>
      <c r="BKT40"/>
      <c r="BKU40"/>
      <c r="BKV40"/>
      <c r="BKW40"/>
      <c r="BKX40"/>
      <c r="BKY40"/>
      <c r="BKZ40"/>
      <c r="BLA40"/>
      <c r="BLB40"/>
      <c r="BLC40"/>
      <c r="BLD40"/>
      <c r="BLE40"/>
      <c r="BLF40"/>
      <c r="BLG40"/>
      <c r="BLH40"/>
      <c r="BLI40"/>
      <c r="BLJ40"/>
      <c r="BLK40"/>
      <c r="BLL40"/>
      <c r="BLM40"/>
      <c r="BLN40"/>
      <c r="BLO40"/>
      <c r="BLP40"/>
      <c r="BLQ40"/>
      <c r="BLR40"/>
      <c r="BLS40"/>
      <c r="BLT40"/>
      <c r="BLU40"/>
      <c r="BLV40"/>
      <c r="BLW40"/>
      <c r="BLX40"/>
      <c r="BLY40"/>
      <c r="BLZ40"/>
      <c r="BMA40"/>
      <c r="BMB40"/>
      <c r="BMC40"/>
      <c r="BMD40"/>
      <c r="BME40"/>
      <c r="BMF40"/>
      <c r="BMG40"/>
      <c r="BMH40"/>
      <c r="BMI40"/>
      <c r="BMJ40"/>
      <c r="BMK40"/>
      <c r="BML40"/>
      <c r="BMM40"/>
      <c r="BMN40"/>
      <c r="BMO40"/>
      <c r="BMP40"/>
      <c r="BMQ40"/>
      <c r="BMR40"/>
      <c r="BMS40"/>
      <c r="BMT40"/>
      <c r="BMU40"/>
      <c r="BMV40"/>
      <c r="BMW40"/>
      <c r="BMX40"/>
      <c r="BMY40"/>
      <c r="BMZ40"/>
      <c r="BNA40"/>
      <c r="BNB40"/>
      <c r="BNC40"/>
      <c r="BND40"/>
      <c r="BNE40"/>
      <c r="BNF40"/>
      <c r="BNG40"/>
      <c r="BNH40"/>
      <c r="BNI40"/>
      <c r="BNJ40"/>
      <c r="BNK40"/>
      <c r="BNL40"/>
      <c r="BNM40"/>
      <c r="BNN40"/>
      <c r="BNO40"/>
      <c r="BNP40"/>
      <c r="BNQ40"/>
      <c r="BNR40"/>
      <c r="BNS40"/>
      <c r="BNT40"/>
      <c r="BNU40"/>
      <c r="BNV40"/>
      <c r="BNW40"/>
      <c r="BNX40"/>
      <c r="BNY40"/>
      <c r="BNZ40"/>
      <c r="BOA40"/>
      <c r="BOB40"/>
      <c r="BOC40"/>
      <c r="BOD40"/>
      <c r="BOE40"/>
      <c r="BOF40"/>
      <c r="BOG40"/>
      <c r="BOH40"/>
      <c r="BOI40"/>
      <c r="BOJ40"/>
      <c r="BOK40"/>
      <c r="BOL40"/>
      <c r="BOM40"/>
      <c r="BON40"/>
      <c r="BOO40"/>
      <c r="BOP40"/>
      <c r="BOQ40"/>
      <c r="BOR40"/>
      <c r="BOS40"/>
      <c r="BOT40"/>
      <c r="BOU40"/>
      <c r="BOV40"/>
      <c r="BOW40"/>
      <c r="BOX40"/>
      <c r="BOY40"/>
      <c r="BOZ40"/>
      <c r="BPA40"/>
      <c r="BPB40"/>
      <c r="BPC40"/>
      <c r="BPD40"/>
      <c r="BPE40"/>
      <c r="BPF40"/>
      <c r="BPG40"/>
      <c r="BPH40"/>
      <c r="BPI40"/>
      <c r="BPJ40"/>
      <c r="BPK40"/>
      <c r="BPL40"/>
      <c r="BPM40"/>
      <c r="BPN40"/>
      <c r="BPO40"/>
      <c r="BPP40"/>
      <c r="BPQ40"/>
      <c r="BPR40"/>
      <c r="BPS40"/>
      <c r="BPT40"/>
      <c r="BPU40"/>
      <c r="BPV40"/>
      <c r="BPW40"/>
      <c r="BPX40"/>
      <c r="BPY40"/>
      <c r="BPZ40"/>
      <c r="BQA40"/>
      <c r="BQB40"/>
      <c r="BQC40"/>
      <c r="BQD40"/>
      <c r="BQE40"/>
      <c r="BQF40"/>
      <c r="BQG40"/>
      <c r="BQH40"/>
      <c r="BQI40"/>
      <c r="BQJ40"/>
      <c r="BQK40"/>
      <c r="BQL40"/>
      <c r="BQM40"/>
      <c r="BQN40"/>
      <c r="BQO40"/>
      <c r="BQP40"/>
      <c r="BQQ40"/>
      <c r="BQR40"/>
      <c r="BQS40"/>
      <c r="BQT40"/>
      <c r="BQU40"/>
      <c r="BQV40"/>
      <c r="BQW40"/>
      <c r="BQX40"/>
      <c r="BQY40"/>
      <c r="BQZ40"/>
      <c r="BRA40"/>
      <c r="BRB40"/>
      <c r="BRC40"/>
      <c r="BRD40"/>
      <c r="BRE40"/>
      <c r="BRF40"/>
      <c r="BRG40"/>
      <c r="BRH40"/>
      <c r="BRI40"/>
      <c r="BRJ40"/>
      <c r="BRK40"/>
      <c r="BRL40"/>
      <c r="BRM40"/>
      <c r="BRN40"/>
      <c r="BRO40"/>
      <c r="BRP40"/>
      <c r="BRQ40"/>
      <c r="BRR40"/>
      <c r="BRS40"/>
      <c r="BRT40"/>
      <c r="BRU40"/>
      <c r="BRV40"/>
      <c r="BRW40"/>
      <c r="BRX40"/>
      <c r="BRY40"/>
      <c r="BRZ40"/>
      <c r="BSA40"/>
      <c r="BSB40"/>
      <c r="BSC40"/>
      <c r="BSD40"/>
      <c r="BSE40"/>
      <c r="BSF40"/>
      <c r="BSG40"/>
      <c r="BSH40"/>
      <c r="BSI40"/>
      <c r="BSJ40"/>
      <c r="BSK40"/>
      <c r="BSL40"/>
      <c r="BSM40"/>
      <c r="BSN40"/>
      <c r="BSO40"/>
      <c r="BSP40"/>
      <c r="BSQ40"/>
      <c r="BSR40"/>
      <c r="BSS40"/>
      <c r="BST40"/>
      <c r="BSU40"/>
      <c r="BSV40"/>
      <c r="BSW40"/>
      <c r="BSX40"/>
      <c r="BSY40"/>
      <c r="BSZ40"/>
      <c r="BTA40"/>
      <c r="BTB40"/>
      <c r="BTC40"/>
      <c r="BTD40"/>
      <c r="BTE40"/>
      <c r="BTF40"/>
      <c r="BTG40"/>
      <c r="BTH40"/>
      <c r="BTI40"/>
      <c r="BTJ40"/>
      <c r="BTK40"/>
      <c r="BTL40"/>
      <c r="BTM40"/>
      <c r="BTN40"/>
      <c r="BTO40"/>
      <c r="BTP40"/>
      <c r="BTQ40"/>
      <c r="BTR40"/>
      <c r="BTS40"/>
      <c r="BTT40"/>
      <c r="BTU40"/>
      <c r="BTV40"/>
      <c r="BTW40"/>
      <c r="BTX40"/>
      <c r="BTY40"/>
      <c r="BTZ40"/>
      <c r="BUA40"/>
      <c r="BUB40"/>
      <c r="BUC40"/>
      <c r="BUD40"/>
      <c r="BUE40"/>
      <c r="BUF40"/>
      <c r="BUG40"/>
      <c r="BUH40"/>
      <c r="BUI40"/>
      <c r="BUJ40"/>
      <c r="BUK40"/>
      <c r="BUL40"/>
      <c r="BUM40"/>
      <c r="BUN40"/>
      <c r="BUO40"/>
      <c r="BUP40"/>
      <c r="BUQ40"/>
      <c r="BUR40"/>
      <c r="BUS40"/>
      <c r="BUT40"/>
      <c r="BUU40"/>
      <c r="BUV40"/>
      <c r="BUW40"/>
      <c r="BUX40"/>
      <c r="BUY40"/>
      <c r="BUZ40"/>
      <c r="BVA40"/>
      <c r="BVB40"/>
      <c r="BVC40"/>
      <c r="BVD40"/>
      <c r="BVE40"/>
      <c r="BVF40"/>
      <c r="BVG40"/>
      <c r="BVH40"/>
      <c r="BVI40"/>
      <c r="BVJ40"/>
      <c r="BVK40"/>
      <c r="BVL40"/>
      <c r="BVM40"/>
      <c r="BVN40"/>
      <c r="BVO40"/>
      <c r="BVP40"/>
      <c r="BVQ40"/>
      <c r="BVR40"/>
      <c r="BVS40"/>
      <c r="BVT40"/>
      <c r="BVU40"/>
      <c r="BVV40"/>
      <c r="BVW40"/>
      <c r="BVX40"/>
      <c r="BVY40"/>
      <c r="BVZ40"/>
      <c r="BWA40"/>
      <c r="BWB40"/>
      <c r="BWC40"/>
      <c r="BWD40"/>
      <c r="BWE40"/>
      <c r="BWF40"/>
      <c r="BWG40"/>
      <c r="BWH40"/>
      <c r="BWI40"/>
      <c r="BWJ40"/>
      <c r="BWK40"/>
      <c r="BWL40"/>
      <c r="BWM40"/>
      <c r="BWN40"/>
      <c r="BWO40"/>
      <c r="BWP40"/>
      <c r="BWQ40"/>
      <c r="BWR40"/>
      <c r="BWS40"/>
      <c r="BWT40"/>
      <c r="BWU40"/>
      <c r="BWV40"/>
      <c r="BWW40"/>
      <c r="BWX40"/>
      <c r="BWY40"/>
      <c r="BWZ40"/>
      <c r="BXA40"/>
      <c r="BXB40"/>
      <c r="BXC40"/>
      <c r="BXD40"/>
      <c r="BXE40"/>
      <c r="BXF40"/>
      <c r="BXG40"/>
      <c r="BXH40"/>
      <c r="BXI40"/>
      <c r="BXJ40"/>
      <c r="BXK40"/>
      <c r="BXL40"/>
      <c r="BXM40"/>
      <c r="BXN40"/>
      <c r="BXO40"/>
      <c r="BXP40"/>
      <c r="BXQ40"/>
      <c r="BXR40"/>
      <c r="BXS40"/>
      <c r="BXT40"/>
      <c r="BXU40"/>
      <c r="BXV40"/>
      <c r="BXW40"/>
      <c r="BXX40"/>
      <c r="BXY40"/>
      <c r="BXZ40"/>
      <c r="BYA40"/>
      <c r="BYB40"/>
      <c r="BYC40"/>
      <c r="BYD40"/>
      <c r="BYE40"/>
      <c r="BYF40"/>
      <c r="BYG40"/>
      <c r="BYH40"/>
      <c r="BYI40"/>
      <c r="BYJ40"/>
      <c r="BYK40"/>
      <c r="BYL40"/>
      <c r="BYM40"/>
      <c r="BYN40"/>
      <c r="BYO40"/>
      <c r="BYP40"/>
      <c r="BYQ40"/>
      <c r="BYR40"/>
      <c r="BYS40"/>
      <c r="BYT40"/>
      <c r="BYU40"/>
      <c r="BYV40"/>
      <c r="BYW40"/>
      <c r="BYX40"/>
      <c r="BYY40"/>
      <c r="BYZ40"/>
      <c r="BZA40"/>
      <c r="BZB40"/>
      <c r="BZC40"/>
      <c r="BZD40"/>
      <c r="BZE40"/>
      <c r="BZF40"/>
      <c r="BZG40"/>
      <c r="BZH40"/>
      <c r="BZI40"/>
      <c r="BZJ40"/>
      <c r="BZK40"/>
      <c r="BZL40"/>
      <c r="BZM40"/>
      <c r="BZN40"/>
      <c r="BZO40"/>
      <c r="BZP40"/>
      <c r="BZQ40"/>
      <c r="BZR40"/>
      <c r="BZS40"/>
      <c r="BZT40"/>
      <c r="BZU40"/>
      <c r="BZV40"/>
      <c r="BZW40"/>
      <c r="BZX40"/>
      <c r="BZY40"/>
      <c r="BZZ40"/>
      <c r="CAA40"/>
      <c r="CAB40"/>
      <c r="CAC40"/>
      <c r="CAD40"/>
      <c r="CAE40"/>
      <c r="CAF40"/>
      <c r="CAG40"/>
      <c r="CAH40"/>
      <c r="CAI40"/>
      <c r="CAJ40"/>
      <c r="CAK40"/>
      <c r="CAL40"/>
      <c r="CAM40"/>
      <c r="CAN40"/>
      <c r="CAO40"/>
      <c r="CAP40"/>
      <c r="CAQ40"/>
      <c r="CAR40"/>
      <c r="CAS40"/>
      <c r="CAT40"/>
      <c r="CAU40"/>
      <c r="CAV40"/>
      <c r="CAW40"/>
      <c r="CAX40"/>
      <c r="CAY40"/>
      <c r="CAZ40"/>
      <c r="CBA40"/>
      <c r="CBB40"/>
      <c r="CBC40"/>
      <c r="CBD40"/>
      <c r="CBE40"/>
      <c r="CBF40"/>
      <c r="CBG40"/>
      <c r="CBH40"/>
      <c r="CBI40"/>
      <c r="CBJ40"/>
      <c r="CBK40"/>
      <c r="CBL40"/>
      <c r="CBM40"/>
      <c r="CBN40"/>
      <c r="CBO40"/>
      <c r="CBP40"/>
      <c r="CBQ40"/>
      <c r="CBR40"/>
      <c r="CBS40"/>
      <c r="CBT40"/>
      <c r="CBU40"/>
      <c r="CBV40"/>
      <c r="CBW40"/>
      <c r="CBX40"/>
      <c r="CBY40"/>
      <c r="CBZ40"/>
      <c r="CCA40"/>
      <c r="CCB40"/>
      <c r="CCC40"/>
      <c r="CCD40"/>
      <c r="CCE40"/>
      <c r="CCF40"/>
      <c r="CCG40"/>
      <c r="CCH40"/>
      <c r="CCI40"/>
      <c r="CCJ40"/>
      <c r="CCK40"/>
      <c r="CCL40"/>
      <c r="CCM40"/>
      <c r="CCN40"/>
      <c r="CCO40"/>
      <c r="CCP40"/>
      <c r="CCQ40"/>
      <c r="CCR40"/>
      <c r="CCS40"/>
      <c r="CCT40"/>
      <c r="CCU40"/>
      <c r="CCV40"/>
      <c r="CCW40"/>
      <c r="CCX40"/>
      <c r="CCY40"/>
      <c r="CCZ40"/>
      <c r="CDA40"/>
      <c r="CDB40"/>
      <c r="CDC40"/>
      <c r="CDD40"/>
      <c r="CDE40"/>
      <c r="CDF40"/>
      <c r="CDG40"/>
      <c r="CDH40"/>
      <c r="CDI40"/>
      <c r="CDJ40"/>
      <c r="CDK40"/>
      <c r="CDL40"/>
      <c r="CDM40"/>
      <c r="CDN40"/>
      <c r="CDO40"/>
      <c r="CDP40"/>
      <c r="CDQ40"/>
      <c r="CDR40"/>
      <c r="CDS40"/>
      <c r="CDT40"/>
      <c r="CDU40"/>
      <c r="CDV40"/>
      <c r="CDW40"/>
      <c r="CDX40"/>
      <c r="CDY40"/>
      <c r="CDZ40"/>
      <c r="CEA40"/>
      <c r="CEB40"/>
      <c r="CEC40"/>
      <c r="CED40"/>
      <c r="CEE40"/>
      <c r="CEF40"/>
      <c r="CEG40"/>
      <c r="CEH40"/>
      <c r="CEI40"/>
      <c r="CEJ40"/>
      <c r="CEK40"/>
      <c r="CEL40"/>
      <c r="CEM40"/>
      <c r="CEN40"/>
      <c r="CEO40"/>
      <c r="CEP40"/>
      <c r="CEQ40"/>
      <c r="CER40"/>
      <c r="CES40"/>
      <c r="CET40"/>
      <c r="CEU40"/>
      <c r="CEV40"/>
      <c r="CEW40"/>
      <c r="CEX40"/>
      <c r="CEY40"/>
      <c r="CEZ40"/>
      <c r="CFA40"/>
      <c r="CFB40"/>
      <c r="CFC40"/>
      <c r="CFD40"/>
      <c r="CFE40"/>
      <c r="CFF40"/>
      <c r="CFG40"/>
      <c r="CFH40"/>
      <c r="CFI40"/>
      <c r="CFJ40"/>
      <c r="CFK40"/>
      <c r="CFL40"/>
      <c r="CFM40"/>
      <c r="CFN40"/>
      <c r="CFO40"/>
      <c r="CFP40"/>
      <c r="CFQ40"/>
      <c r="CFR40"/>
      <c r="CFS40"/>
      <c r="CFT40"/>
      <c r="CFU40"/>
      <c r="CFV40"/>
      <c r="CFW40"/>
      <c r="CFX40"/>
      <c r="CFY40"/>
      <c r="CFZ40"/>
      <c r="CGA40"/>
      <c r="CGB40"/>
      <c r="CGC40"/>
      <c r="CGD40"/>
      <c r="CGE40"/>
      <c r="CGF40"/>
      <c r="CGG40"/>
      <c r="CGH40"/>
      <c r="CGI40"/>
      <c r="CGJ40"/>
      <c r="CGK40"/>
      <c r="CGL40"/>
      <c r="CGM40"/>
      <c r="CGN40"/>
      <c r="CGO40"/>
      <c r="CGP40"/>
      <c r="CGQ40"/>
      <c r="CGR40"/>
      <c r="CGS40"/>
      <c r="CGT40"/>
      <c r="CGU40"/>
      <c r="CGV40"/>
      <c r="CGW40"/>
      <c r="CGX40"/>
      <c r="CGY40"/>
      <c r="CGZ40"/>
      <c r="CHA40"/>
      <c r="CHB40"/>
      <c r="CHC40"/>
      <c r="CHD40"/>
      <c r="CHE40"/>
      <c r="CHF40"/>
      <c r="CHG40"/>
      <c r="CHH40"/>
      <c r="CHI40"/>
      <c r="CHJ40"/>
      <c r="CHK40"/>
      <c r="CHL40"/>
      <c r="CHM40"/>
      <c r="CHN40"/>
      <c r="CHO40"/>
      <c r="CHP40"/>
      <c r="CHQ40"/>
      <c r="CHR40"/>
      <c r="CHS40"/>
      <c r="CHT40"/>
      <c r="CHU40"/>
      <c r="CHV40"/>
      <c r="CHW40"/>
      <c r="CHX40"/>
      <c r="CHY40"/>
      <c r="CHZ40"/>
      <c r="CIA40"/>
      <c r="CIB40"/>
    </row>
    <row r="41" spans="1:2264" ht="12.75" x14ac:dyDescent="0.2">
      <c r="A41" s="154">
        <f>INDEX('Raw Data'!$H$4:$H$53,MATCH('4.User ratings in week 4'!B41,'Raw Data'!$G$4:$G$53,0))</f>
        <v>2.1</v>
      </c>
      <c r="B41" s="125">
        <v>32</v>
      </c>
      <c r="C41" s="125" t="s">
        <v>13</v>
      </c>
      <c r="D41" s="121"/>
      <c r="E41" s="22"/>
      <c r="F41" s="22">
        <v>49</v>
      </c>
      <c r="G41" s="28">
        <v>13</v>
      </c>
      <c r="H41" s="28"/>
      <c r="I41" s="157">
        <v>13</v>
      </c>
      <c r="J41" s="177">
        <v>0.05</v>
      </c>
      <c r="K41" s="177">
        <v>0.27500000000000002</v>
      </c>
      <c r="L41" s="177">
        <v>0</v>
      </c>
      <c r="M41" s="177">
        <v>0.125</v>
      </c>
      <c r="N41" s="185">
        <v>0.55000000000000004</v>
      </c>
      <c r="O41" s="174"/>
      <c r="P41" s="164"/>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c r="AQF41"/>
      <c r="AQG41"/>
      <c r="AQH41"/>
      <c r="AQI41"/>
      <c r="AQJ41"/>
      <c r="AQK41"/>
      <c r="AQL41"/>
      <c r="AQM41"/>
      <c r="AQN41"/>
      <c r="AQO41"/>
      <c r="AQP41"/>
      <c r="AQQ41"/>
      <c r="AQR41"/>
      <c r="AQS41"/>
      <c r="AQT41"/>
      <c r="AQU41"/>
      <c r="AQV41"/>
      <c r="AQW41"/>
      <c r="AQX41"/>
      <c r="AQY41"/>
      <c r="AQZ41"/>
      <c r="ARA41"/>
      <c r="ARB41"/>
      <c r="ARC41"/>
      <c r="ARD41"/>
      <c r="ARE41"/>
      <c r="ARF41"/>
      <c r="ARG41"/>
      <c r="ARH41"/>
      <c r="ARI41"/>
      <c r="ARJ41"/>
      <c r="ARK41"/>
      <c r="ARL41"/>
      <c r="ARM41"/>
      <c r="ARN41"/>
      <c r="ARO41"/>
      <c r="ARP41"/>
      <c r="ARQ41"/>
      <c r="ARR41"/>
      <c r="ARS41"/>
      <c r="ART41"/>
      <c r="ARU41"/>
      <c r="ARV41"/>
      <c r="ARW41"/>
      <c r="ARX41"/>
      <c r="ARY41"/>
      <c r="ARZ41"/>
      <c r="ASA41"/>
      <c r="ASB41"/>
      <c r="ASC41"/>
      <c r="ASD41"/>
      <c r="ASE41"/>
      <c r="ASF41"/>
      <c r="ASG41"/>
      <c r="ASH41"/>
      <c r="ASI41"/>
      <c r="ASJ41"/>
      <c r="ASK41"/>
      <c r="ASL41"/>
      <c r="ASM41"/>
      <c r="ASN41"/>
      <c r="ASO41"/>
      <c r="ASP41"/>
      <c r="ASQ41"/>
      <c r="ASR41"/>
      <c r="ASS41"/>
      <c r="AST41"/>
      <c r="ASU41"/>
      <c r="ASV41"/>
      <c r="ASW41"/>
      <c r="ASX41"/>
      <c r="ASY41"/>
      <c r="ASZ41"/>
      <c r="ATA41"/>
      <c r="ATB41"/>
      <c r="ATC41"/>
      <c r="ATD41"/>
      <c r="ATE41"/>
      <c r="ATF41"/>
      <c r="ATG41"/>
      <c r="ATH41"/>
      <c r="ATI41"/>
      <c r="ATJ41"/>
      <c r="ATK41"/>
      <c r="ATL41"/>
      <c r="ATM41"/>
      <c r="ATN41"/>
      <c r="ATO41"/>
      <c r="ATP41"/>
      <c r="ATQ41"/>
      <c r="ATR41"/>
      <c r="ATS41"/>
      <c r="ATT41"/>
      <c r="ATU41"/>
      <c r="ATV41"/>
      <c r="ATW41"/>
      <c r="ATX41"/>
      <c r="ATY41"/>
      <c r="ATZ41"/>
      <c r="AUA41"/>
      <c r="AUB41"/>
      <c r="AUC41"/>
      <c r="AUD41"/>
      <c r="AUE41"/>
      <c r="AUF41"/>
      <c r="AUG41"/>
      <c r="AUH41"/>
      <c r="AUI41"/>
      <c r="AUJ41"/>
      <c r="AUK41"/>
      <c r="AUL41"/>
      <c r="AUM41"/>
      <c r="AUN41"/>
      <c r="AUO41"/>
      <c r="AUP41"/>
      <c r="AUQ41"/>
      <c r="AUR41"/>
      <c r="AUS41"/>
      <c r="AUT41"/>
      <c r="AUU41"/>
      <c r="AUV41"/>
      <c r="AUW41"/>
      <c r="AUX41"/>
      <c r="AUY41"/>
      <c r="AUZ41"/>
      <c r="AVA41"/>
      <c r="AVB41"/>
      <c r="AVC41"/>
      <c r="AVD41"/>
      <c r="AVE41"/>
      <c r="AVF41"/>
      <c r="AVG41"/>
      <c r="AVH41"/>
      <c r="AVI41"/>
      <c r="AVJ41"/>
      <c r="AVK41"/>
      <c r="AVL41"/>
      <c r="AVM41"/>
      <c r="AVN41"/>
      <c r="AVO41"/>
      <c r="AVP41"/>
      <c r="AVQ41"/>
      <c r="AVR41"/>
      <c r="AVS41"/>
      <c r="AVT41"/>
      <c r="AVU41"/>
      <c r="AVV41"/>
      <c r="AVW41"/>
      <c r="AVX41"/>
      <c r="AVY41"/>
      <c r="AVZ41"/>
      <c r="AWA41"/>
      <c r="AWB41"/>
      <c r="AWC41"/>
      <c r="AWD41"/>
      <c r="AWE41"/>
      <c r="AWF41"/>
      <c r="AWG41"/>
      <c r="AWH41"/>
      <c r="AWI41"/>
      <c r="AWJ41"/>
      <c r="AWK41"/>
      <c r="AWL41"/>
      <c r="AWM41"/>
      <c r="AWN41"/>
      <c r="AWO41"/>
      <c r="AWP41"/>
      <c r="AWQ41"/>
      <c r="AWR41"/>
      <c r="AWS41"/>
      <c r="AWT41"/>
      <c r="AWU41"/>
      <c r="AWV41"/>
      <c r="AWW41"/>
      <c r="AWX41"/>
      <c r="AWY41"/>
      <c r="AWZ41"/>
      <c r="AXA41"/>
      <c r="AXB41"/>
      <c r="AXC41"/>
      <c r="AXD41"/>
      <c r="AXE41"/>
      <c r="AXF41"/>
      <c r="AXG41"/>
      <c r="AXH41"/>
      <c r="AXI41"/>
      <c r="AXJ41"/>
      <c r="AXK41"/>
      <c r="AXL41"/>
      <c r="AXM41"/>
      <c r="AXN41"/>
      <c r="AXO41"/>
      <c r="AXP41"/>
      <c r="AXQ41"/>
      <c r="AXR41"/>
      <c r="AXS41"/>
      <c r="AXT41"/>
      <c r="AXU41"/>
      <c r="AXV41"/>
      <c r="AXW41"/>
      <c r="AXX41"/>
      <c r="AXY41"/>
      <c r="AXZ41"/>
      <c r="AYA41"/>
      <c r="AYB41"/>
      <c r="AYC41"/>
      <c r="AYD41"/>
      <c r="AYE41"/>
      <c r="AYF41"/>
      <c r="AYG41"/>
      <c r="AYH41"/>
      <c r="AYI41"/>
      <c r="AYJ41"/>
      <c r="AYK41"/>
      <c r="AYL41"/>
      <c r="AYM41"/>
      <c r="AYN41"/>
      <c r="AYO41"/>
      <c r="AYP41"/>
      <c r="AYQ41"/>
      <c r="AYR41"/>
      <c r="AYS41"/>
      <c r="AYT41"/>
      <c r="AYU41"/>
      <c r="AYV41"/>
      <c r="AYW41"/>
      <c r="AYX41"/>
      <c r="AYY41"/>
      <c r="AYZ41"/>
      <c r="AZA41"/>
      <c r="AZB41"/>
      <c r="AZC41"/>
      <c r="AZD41"/>
      <c r="AZE41"/>
      <c r="AZF41"/>
      <c r="AZG41"/>
      <c r="AZH41"/>
      <c r="AZI41"/>
      <c r="AZJ41"/>
      <c r="AZK41"/>
      <c r="AZL41"/>
      <c r="AZM41"/>
      <c r="AZN41"/>
      <c r="AZO41"/>
      <c r="AZP41"/>
      <c r="AZQ41"/>
      <c r="AZR41"/>
      <c r="AZS41"/>
      <c r="AZT41"/>
      <c r="AZU41"/>
      <c r="AZV41"/>
      <c r="AZW41"/>
      <c r="AZX41"/>
      <c r="AZY41"/>
      <c r="AZZ41"/>
      <c r="BAA41"/>
      <c r="BAB41"/>
      <c r="BAC41"/>
      <c r="BAD41"/>
      <c r="BAE41"/>
      <c r="BAF41"/>
      <c r="BAG41"/>
      <c r="BAH41"/>
      <c r="BAI41"/>
      <c r="BAJ41"/>
      <c r="BAK41"/>
      <c r="BAL41"/>
      <c r="BAM41"/>
      <c r="BAN41"/>
      <c r="BAO41"/>
      <c r="BAP41"/>
      <c r="BAQ41"/>
      <c r="BAR41"/>
      <c r="BAS41"/>
      <c r="BAT41"/>
      <c r="BAU41"/>
      <c r="BAV41"/>
      <c r="BAW41"/>
      <c r="BAX41"/>
      <c r="BAY41"/>
      <c r="BAZ41"/>
      <c r="BBA41"/>
      <c r="BBB41"/>
      <c r="BBC41"/>
      <c r="BBD41"/>
      <c r="BBE41"/>
      <c r="BBF41"/>
      <c r="BBG41"/>
      <c r="BBH41"/>
      <c r="BBI41"/>
      <c r="BBJ41"/>
      <c r="BBK41"/>
      <c r="BBL41"/>
      <c r="BBM41"/>
      <c r="BBN41"/>
      <c r="BBO41"/>
      <c r="BBP41"/>
      <c r="BBQ41"/>
      <c r="BBR41"/>
      <c r="BBS41"/>
      <c r="BBT41"/>
      <c r="BBU41"/>
      <c r="BBV41"/>
      <c r="BBW41"/>
      <c r="BBX41"/>
      <c r="BBY41"/>
      <c r="BBZ41"/>
      <c r="BCA41"/>
      <c r="BCB41"/>
      <c r="BCC41"/>
      <c r="BCD41"/>
      <c r="BCE41"/>
      <c r="BCF41"/>
      <c r="BCG41"/>
      <c r="BCH41"/>
      <c r="BCI41"/>
      <c r="BCJ41"/>
      <c r="BCK41"/>
      <c r="BCL41"/>
      <c r="BCM41"/>
      <c r="BCN41"/>
      <c r="BCO41"/>
      <c r="BCP41"/>
      <c r="BCQ41"/>
      <c r="BCR41"/>
      <c r="BCS41"/>
      <c r="BCT41"/>
      <c r="BCU41"/>
      <c r="BCV41"/>
      <c r="BCW41"/>
      <c r="BCX41"/>
      <c r="BCY41"/>
      <c r="BCZ41"/>
      <c r="BDA41"/>
      <c r="BDB41"/>
      <c r="BDC41"/>
      <c r="BDD41"/>
      <c r="BDE41"/>
      <c r="BDF41"/>
      <c r="BDG41"/>
      <c r="BDH41"/>
      <c r="BDI41"/>
      <c r="BDJ41"/>
      <c r="BDK41"/>
      <c r="BDL41"/>
      <c r="BDM41"/>
      <c r="BDN41"/>
      <c r="BDO41"/>
      <c r="BDP41"/>
      <c r="BDQ41"/>
      <c r="BDR41"/>
      <c r="BDS41"/>
      <c r="BDT41"/>
      <c r="BDU41"/>
      <c r="BDV41"/>
      <c r="BDW41"/>
      <c r="BDX41"/>
      <c r="BDY41"/>
      <c r="BDZ41"/>
      <c r="BEA41"/>
      <c r="BEB41"/>
      <c r="BEC41"/>
      <c r="BED41"/>
      <c r="BEE41"/>
      <c r="BEF41"/>
      <c r="BEG41"/>
      <c r="BEH41"/>
      <c r="BEI41"/>
      <c r="BEJ41"/>
      <c r="BEK41"/>
      <c r="BEL41"/>
      <c r="BEM41"/>
      <c r="BEN41"/>
      <c r="BEO41"/>
      <c r="BEP41"/>
      <c r="BEQ41"/>
      <c r="BER41"/>
      <c r="BES41"/>
      <c r="BET41"/>
      <c r="BEU41"/>
      <c r="BEV41"/>
      <c r="BEW41"/>
      <c r="BEX41"/>
      <c r="BEY41"/>
      <c r="BEZ41"/>
      <c r="BFA41"/>
      <c r="BFB41"/>
      <c r="BFC41"/>
      <c r="BFD41"/>
      <c r="BFE41"/>
      <c r="BFF41"/>
      <c r="BFG41"/>
      <c r="BFH41"/>
      <c r="BFI41"/>
      <c r="BFJ41"/>
      <c r="BFK41"/>
      <c r="BFL41"/>
      <c r="BFM41"/>
      <c r="BFN41"/>
      <c r="BFO41"/>
      <c r="BFP41"/>
      <c r="BFQ41"/>
      <c r="BFR41"/>
      <c r="BFS41"/>
      <c r="BFT41"/>
      <c r="BFU41"/>
      <c r="BFV41"/>
      <c r="BFW41"/>
      <c r="BFX41"/>
      <c r="BFY41"/>
      <c r="BFZ41"/>
      <c r="BGA41"/>
      <c r="BGB41"/>
      <c r="BGC41"/>
      <c r="BGD41"/>
      <c r="BGE41"/>
      <c r="BGF41"/>
      <c r="BGG41"/>
      <c r="BGH41"/>
      <c r="BGI41"/>
      <c r="BGJ41"/>
      <c r="BGK41"/>
      <c r="BGL41"/>
      <c r="BGM41"/>
      <c r="BGN41"/>
      <c r="BGO41"/>
      <c r="BGP41"/>
      <c r="BGQ41"/>
      <c r="BGR41"/>
      <c r="BGS41"/>
      <c r="BGT41"/>
      <c r="BGU41"/>
      <c r="BGV41"/>
      <c r="BGW41"/>
      <c r="BGX41"/>
      <c r="BGY41"/>
      <c r="BGZ41"/>
      <c r="BHA41"/>
      <c r="BHB41"/>
      <c r="BHC41"/>
      <c r="BHD41"/>
      <c r="BHE41"/>
      <c r="BHF41"/>
      <c r="BHG41"/>
      <c r="BHH41"/>
      <c r="BHI41"/>
      <c r="BHJ41"/>
      <c r="BHK41"/>
      <c r="BHL41"/>
      <c r="BHM41"/>
      <c r="BHN41"/>
      <c r="BHO41"/>
      <c r="BHP41"/>
      <c r="BHQ41"/>
      <c r="BHR41"/>
      <c r="BHS41"/>
      <c r="BHT41"/>
      <c r="BHU41"/>
      <c r="BHV41"/>
      <c r="BHW41"/>
      <c r="BHX41"/>
      <c r="BHY41"/>
      <c r="BHZ41"/>
      <c r="BIA41"/>
      <c r="BIB41"/>
      <c r="BIC41"/>
      <c r="BID41"/>
      <c r="BIE41"/>
      <c r="BIF41"/>
      <c r="BIG41"/>
      <c r="BIH41"/>
      <c r="BII41"/>
      <c r="BIJ41"/>
      <c r="BIK41"/>
      <c r="BIL41"/>
      <c r="BIM41"/>
      <c r="BIN41"/>
      <c r="BIO41"/>
      <c r="BIP41"/>
      <c r="BIQ41"/>
      <c r="BIR41"/>
      <c r="BIS41"/>
      <c r="BIT41"/>
      <c r="BIU41"/>
      <c r="BIV41"/>
      <c r="BIW41"/>
      <c r="BIX41"/>
      <c r="BIY41"/>
      <c r="BIZ41"/>
      <c r="BJA41"/>
      <c r="BJB41"/>
      <c r="BJC41"/>
      <c r="BJD41"/>
      <c r="BJE41"/>
      <c r="BJF41"/>
      <c r="BJG41"/>
      <c r="BJH41"/>
      <c r="BJI41"/>
      <c r="BJJ41"/>
      <c r="BJK41"/>
      <c r="BJL41"/>
      <c r="BJM41"/>
      <c r="BJN41"/>
      <c r="BJO41"/>
      <c r="BJP41"/>
      <c r="BJQ41"/>
      <c r="BJR41"/>
      <c r="BJS41"/>
      <c r="BJT41"/>
      <c r="BJU41"/>
      <c r="BJV41"/>
      <c r="BJW41"/>
      <c r="BJX41"/>
      <c r="BJY41"/>
      <c r="BJZ41"/>
      <c r="BKA41"/>
      <c r="BKB41"/>
      <c r="BKC41"/>
      <c r="BKD41"/>
      <c r="BKE41"/>
      <c r="BKF41"/>
      <c r="BKG41"/>
      <c r="BKH41"/>
      <c r="BKI41"/>
      <c r="BKJ41"/>
      <c r="BKK41"/>
      <c r="BKL41"/>
      <c r="BKM41"/>
      <c r="BKN41"/>
      <c r="BKO41"/>
      <c r="BKP41"/>
      <c r="BKQ41"/>
      <c r="BKR41"/>
      <c r="BKS41"/>
      <c r="BKT41"/>
      <c r="BKU41"/>
      <c r="BKV41"/>
      <c r="BKW41"/>
      <c r="BKX41"/>
      <c r="BKY41"/>
      <c r="BKZ41"/>
      <c r="BLA41"/>
      <c r="BLB41"/>
      <c r="BLC41"/>
      <c r="BLD41"/>
      <c r="BLE41"/>
      <c r="BLF41"/>
      <c r="BLG41"/>
      <c r="BLH41"/>
      <c r="BLI41"/>
      <c r="BLJ41"/>
      <c r="BLK41"/>
      <c r="BLL41"/>
      <c r="BLM41"/>
      <c r="BLN41"/>
      <c r="BLO41"/>
      <c r="BLP41"/>
      <c r="BLQ41"/>
      <c r="BLR41"/>
      <c r="BLS41"/>
      <c r="BLT41"/>
      <c r="BLU41"/>
      <c r="BLV41"/>
      <c r="BLW41"/>
      <c r="BLX41"/>
      <c r="BLY41"/>
      <c r="BLZ41"/>
      <c r="BMA41"/>
      <c r="BMB41"/>
      <c r="BMC41"/>
      <c r="BMD41"/>
      <c r="BME41"/>
      <c r="BMF41"/>
      <c r="BMG41"/>
      <c r="BMH41"/>
      <c r="BMI41"/>
      <c r="BMJ41"/>
      <c r="BMK41"/>
      <c r="BML41"/>
      <c r="BMM41"/>
      <c r="BMN41"/>
      <c r="BMO41"/>
      <c r="BMP41"/>
      <c r="BMQ41"/>
      <c r="BMR41"/>
      <c r="BMS41"/>
      <c r="BMT41"/>
      <c r="BMU41"/>
      <c r="BMV41"/>
      <c r="BMW41"/>
      <c r="BMX41"/>
      <c r="BMY41"/>
      <c r="BMZ41"/>
      <c r="BNA41"/>
      <c r="BNB41"/>
      <c r="BNC41"/>
      <c r="BND41"/>
      <c r="BNE41"/>
      <c r="BNF41"/>
      <c r="BNG41"/>
      <c r="BNH41"/>
      <c r="BNI41"/>
      <c r="BNJ41"/>
      <c r="BNK41"/>
      <c r="BNL41"/>
      <c r="BNM41"/>
      <c r="BNN41"/>
      <c r="BNO41"/>
      <c r="BNP41"/>
      <c r="BNQ41"/>
      <c r="BNR41"/>
      <c r="BNS41"/>
      <c r="BNT41"/>
      <c r="BNU41"/>
      <c r="BNV41"/>
      <c r="BNW41"/>
      <c r="BNX41"/>
      <c r="BNY41"/>
      <c r="BNZ41"/>
      <c r="BOA41"/>
      <c r="BOB41"/>
      <c r="BOC41"/>
      <c r="BOD41"/>
      <c r="BOE41"/>
      <c r="BOF41"/>
      <c r="BOG41"/>
      <c r="BOH41"/>
      <c r="BOI41"/>
      <c r="BOJ41"/>
      <c r="BOK41"/>
      <c r="BOL41"/>
      <c r="BOM41"/>
      <c r="BON41"/>
      <c r="BOO41"/>
      <c r="BOP41"/>
      <c r="BOQ41"/>
      <c r="BOR41"/>
      <c r="BOS41"/>
      <c r="BOT41"/>
      <c r="BOU41"/>
      <c r="BOV41"/>
      <c r="BOW41"/>
      <c r="BOX41"/>
      <c r="BOY41"/>
      <c r="BOZ41"/>
      <c r="BPA41"/>
      <c r="BPB41"/>
      <c r="BPC41"/>
      <c r="BPD41"/>
      <c r="BPE41"/>
      <c r="BPF41"/>
      <c r="BPG41"/>
      <c r="BPH41"/>
      <c r="BPI41"/>
      <c r="BPJ41"/>
      <c r="BPK41"/>
      <c r="BPL41"/>
      <c r="BPM41"/>
      <c r="BPN41"/>
      <c r="BPO41"/>
      <c r="BPP41"/>
      <c r="BPQ41"/>
      <c r="BPR41"/>
      <c r="BPS41"/>
      <c r="BPT41"/>
      <c r="BPU41"/>
      <c r="BPV41"/>
      <c r="BPW41"/>
      <c r="BPX41"/>
      <c r="BPY41"/>
      <c r="BPZ41"/>
      <c r="BQA41"/>
      <c r="BQB41"/>
      <c r="BQC41"/>
      <c r="BQD41"/>
      <c r="BQE41"/>
      <c r="BQF41"/>
      <c r="BQG41"/>
      <c r="BQH41"/>
      <c r="BQI41"/>
      <c r="BQJ41"/>
      <c r="BQK41"/>
      <c r="BQL41"/>
      <c r="BQM41"/>
      <c r="BQN41"/>
      <c r="BQO41"/>
      <c r="BQP41"/>
      <c r="BQQ41"/>
      <c r="BQR41"/>
      <c r="BQS41"/>
      <c r="BQT41"/>
      <c r="BQU41"/>
      <c r="BQV41"/>
      <c r="BQW41"/>
      <c r="BQX41"/>
      <c r="BQY41"/>
      <c r="BQZ41"/>
      <c r="BRA41"/>
      <c r="BRB41"/>
      <c r="BRC41"/>
      <c r="BRD41"/>
      <c r="BRE41"/>
      <c r="BRF41"/>
      <c r="BRG41"/>
      <c r="BRH41"/>
      <c r="BRI41"/>
      <c r="BRJ41"/>
      <c r="BRK41"/>
      <c r="BRL41"/>
      <c r="BRM41"/>
      <c r="BRN41"/>
      <c r="BRO41"/>
      <c r="BRP41"/>
      <c r="BRQ41"/>
      <c r="BRR41"/>
      <c r="BRS41"/>
      <c r="BRT41"/>
      <c r="BRU41"/>
      <c r="BRV41"/>
      <c r="BRW41"/>
      <c r="BRX41"/>
      <c r="BRY41"/>
      <c r="BRZ41"/>
      <c r="BSA41"/>
      <c r="BSB41"/>
      <c r="BSC41"/>
      <c r="BSD41"/>
      <c r="BSE41"/>
      <c r="BSF41"/>
      <c r="BSG41"/>
      <c r="BSH41"/>
      <c r="BSI41"/>
      <c r="BSJ41"/>
      <c r="BSK41"/>
      <c r="BSL41"/>
      <c r="BSM41"/>
      <c r="BSN41"/>
      <c r="BSO41"/>
      <c r="BSP41"/>
      <c r="BSQ41"/>
      <c r="BSR41"/>
      <c r="BSS41"/>
      <c r="BST41"/>
      <c r="BSU41"/>
      <c r="BSV41"/>
      <c r="BSW41"/>
      <c r="BSX41"/>
      <c r="BSY41"/>
      <c r="BSZ41"/>
      <c r="BTA41"/>
      <c r="BTB41"/>
      <c r="BTC41"/>
      <c r="BTD41"/>
      <c r="BTE41"/>
      <c r="BTF41"/>
      <c r="BTG41"/>
      <c r="BTH41"/>
      <c r="BTI41"/>
      <c r="BTJ41"/>
      <c r="BTK41"/>
      <c r="BTL41"/>
      <c r="BTM41"/>
      <c r="BTN41"/>
      <c r="BTO41"/>
      <c r="BTP41"/>
      <c r="BTQ41"/>
      <c r="BTR41"/>
      <c r="BTS41"/>
      <c r="BTT41"/>
      <c r="BTU41"/>
      <c r="BTV41"/>
      <c r="BTW41"/>
      <c r="BTX41"/>
      <c r="BTY41"/>
      <c r="BTZ41"/>
      <c r="BUA41"/>
      <c r="BUB41"/>
      <c r="BUC41"/>
      <c r="BUD41"/>
      <c r="BUE41"/>
      <c r="BUF41"/>
      <c r="BUG41"/>
      <c r="BUH41"/>
      <c r="BUI41"/>
      <c r="BUJ41"/>
      <c r="BUK41"/>
      <c r="BUL41"/>
      <c r="BUM41"/>
      <c r="BUN41"/>
      <c r="BUO41"/>
      <c r="BUP41"/>
      <c r="BUQ41"/>
      <c r="BUR41"/>
      <c r="BUS41"/>
      <c r="BUT41"/>
      <c r="BUU41"/>
      <c r="BUV41"/>
      <c r="BUW41"/>
      <c r="BUX41"/>
      <c r="BUY41"/>
      <c r="BUZ41"/>
      <c r="BVA41"/>
      <c r="BVB41"/>
      <c r="BVC41"/>
      <c r="BVD41"/>
      <c r="BVE41"/>
      <c r="BVF41"/>
      <c r="BVG41"/>
      <c r="BVH41"/>
      <c r="BVI41"/>
      <c r="BVJ41"/>
      <c r="BVK41"/>
      <c r="BVL41"/>
      <c r="BVM41"/>
      <c r="BVN41"/>
      <c r="BVO41"/>
      <c r="BVP41"/>
      <c r="BVQ41"/>
      <c r="BVR41"/>
      <c r="BVS41"/>
      <c r="BVT41"/>
      <c r="BVU41"/>
      <c r="BVV41"/>
      <c r="BVW41"/>
      <c r="BVX41"/>
      <c r="BVY41"/>
      <c r="BVZ41"/>
      <c r="BWA41"/>
      <c r="BWB41"/>
      <c r="BWC41"/>
      <c r="BWD41"/>
      <c r="BWE41"/>
      <c r="BWF41"/>
      <c r="BWG41"/>
      <c r="BWH41"/>
      <c r="BWI41"/>
      <c r="BWJ41"/>
      <c r="BWK41"/>
      <c r="BWL41"/>
      <c r="BWM41"/>
      <c r="BWN41"/>
      <c r="BWO41"/>
      <c r="BWP41"/>
      <c r="BWQ41"/>
      <c r="BWR41"/>
      <c r="BWS41"/>
      <c r="BWT41"/>
      <c r="BWU41"/>
      <c r="BWV41"/>
      <c r="BWW41"/>
      <c r="BWX41"/>
      <c r="BWY41"/>
      <c r="BWZ41"/>
      <c r="BXA41"/>
      <c r="BXB41"/>
      <c r="BXC41"/>
      <c r="BXD41"/>
      <c r="BXE41"/>
      <c r="BXF41"/>
      <c r="BXG41"/>
      <c r="BXH41"/>
      <c r="BXI41"/>
      <c r="BXJ41"/>
      <c r="BXK41"/>
      <c r="BXL41"/>
      <c r="BXM41"/>
      <c r="BXN41"/>
      <c r="BXO41"/>
      <c r="BXP41"/>
      <c r="BXQ41"/>
      <c r="BXR41"/>
      <c r="BXS41"/>
      <c r="BXT41"/>
      <c r="BXU41"/>
      <c r="BXV41"/>
      <c r="BXW41"/>
      <c r="BXX41"/>
      <c r="BXY41"/>
      <c r="BXZ41"/>
      <c r="BYA41"/>
      <c r="BYB41"/>
      <c r="BYC41"/>
      <c r="BYD41"/>
      <c r="BYE41"/>
      <c r="BYF41"/>
      <c r="BYG41"/>
      <c r="BYH41"/>
      <c r="BYI41"/>
      <c r="BYJ41"/>
      <c r="BYK41"/>
      <c r="BYL41"/>
      <c r="BYM41"/>
      <c r="BYN41"/>
      <c r="BYO41"/>
      <c r="BYP41"/>
      <c r="BYQ41"/>
      <c r="BYR41"/>
      <c r="BYS41"/>
      <c r="BYT41"/>
      <c r="BYU41"/>
      <c r="BYV41"/>
      <c r="BYW41"/>
      <c r="BYX41"/>
      <c r="BYY41"/>
      <c r="BYZ41"/>
      <c r="BZA41"/>
      <c r="BZB41"/>
      <c r="BZC41"/>
      <c r="BZD41"/>
      <c r="BZE41"/>
      <c r="BZF41"/>
      <c r="BZG41"/>
      <c r="BZH41"/>
      <c r="BZI41"/>
      <c r="BZJ41"/>
      <c r="BZK41"/>
      <c r="BZL41"/>
      <c r="BZM41"/>
      <c r="BZN41"/>
      <c r="BZO41"/>
      <c r="BZP41"/>
      <c r="BZQ41"/>
      <c r="BZR41"/>
      <c r="BZS41"/>
      <c r="BZT41"/>
      <c r="BZU41"/>
      <c r="BZV41"/>
      <c r="BZW41"/>
      <c r="BZX41"/>
      <c r="BZY41"/>
      <c r="BZZ41"/>
      <c r="CAA41"/>
      <c r="CAB41"/>
      <c r="CAC41"/>
      <c r="CAD41"/>
      <c r="CAE41"/>
      <c r="CAF41"/>
      <c r="CAG41"/>
      <c r="CAH41"/>
      <c r="CAI41"/>
      <c r="CAJ41"/>
      <c r="CAK41"/>
      <c r="CAL41"/>
      <c r="CAM41"/>
      <c r="CAN41"/>
      <c r="CAO41"/>
      <c r="CAP41"/>
      <c r="CAQ41"/>
      <c r="CAR41"/>
      <c r="CAS41"/>
      <c r="CAT41"/>
      <c r="CAU41"/>
      <c r="CAV41"/>
      <c r="CAW41"/>
      <c r="CAX41"/>
      <c r="CAY41"/>
      <c r="CAZ41"/>
      <c r="CBA41"/>
      <c r="CBB41"/>
      <c r="CBC41"/>
      <c r="CBD41"/>
      <c r="CBE41"/>
      <c r="CBF41"/>
      <c r="CBG41"/>
      <c r="CBH41"/>
      <c r="CBI41"/>
      <c r="CBJ41"/>
      <c r="CBK41"/>
      <c r="CBL41"/>
      <c r="CBM41"/>
      <c r="CBN41"/>
      <c r="CBO41"/>
      <c r="CBP41"/>
      <c r="CBQ41"/>
      <c r="CBR41"/>
      <c r="CBS41"/>
      <c r="CBT41"/>
      <c r="CBU41"/>
      <c r="CBV41"/>
      <c r="CBW41"/>
      <c r="CBX41"/>
      <c r="CBY41"/>
      <c r="CBZ41"/>
      <c r="CCA41"/>
      <c r="CCB41"/>
      <c r="CCC41"/>
      <c r="CCD41"/>
      <c r="CCE41"/>
      <c r="CCF41"/>
      <c r="CCG41"/>
      <c r="CCH41"/>
      <c r="CCI41"/>
      <c r="CCJ41"/>
      <c r="CCK41"/>
      <c r="CCL41"/>
      <c r="CCM41"/>
      <c r="CCN41"/>
      <c r="CCO41"/>
      <c r="CCP41"/>
      <c r="CCQ41"/>
      <c r="CCR41"/>
      <c r="CCS41"/>
      <c r="CCT41"/>
      <c r="CCU41"/>
      <c r="CCV41"/>
      <c r="CCW41"/>
      <c r="CCX41"/>
      <c r="CCY41"/>
      <c r="CCZ41"/>
      <c r="CDA41"/>
      <c r="CDB41"/>
      <c r="CDC41"/>
      <c r="CDD41"/>
      <c r="CDE41"/>
      <c r="CDF41"/>
      <c r="CDG41"/>
      <c r="CDH41"/>
      <c r="CDI41"/>
      <c r="CDJ41"/>
      <c r="CDK41"/>
      <c r="CDL41"/>
      <c r="CDM41"/>
      <c r="CDN41"/>
      <c r="CDO41"/>
      <c r="CDP41"/>
      <c r="CDQ41"/>
      <c r="CDR41"/>
      <c r="CDS41"/>
      <c r="CDT41"/>
      <c r="CDU41"/>
      <c r="CDV41"/>
      <c r="CDW41"/>
      <c r="CDX41"/>
      <c r="CDY41"/>
      <c r="CDZ41"/>
      <c r="CEA41"/>
      <c r="CEB41"/>
      <c r="CEC41"/>
      <c r="CED41"/>
      <c r="CEE41"/>
      <c r="CEF41"/>
      <c r="CEG41"/>
      <c r="CEH41"/>
      <c r="CEI41"/>
      <c r="CEJ41"/>
      <c r="CEK41"/>
      <c r="CEL41"/>
      <c r="CEM41"/>
      <c r="CEN41"/>
      <c r="CEO41"/>
      <c r="CEP41"/>
      <c r="CEQ41"/>
      <c r="CER41"/>
      <c r="CES41"/>
      <c r="CET41"/>
      <c r="CEU41"/>
      <c r="CEV41"/>
      <c r="CEW41"/>
      <c r="CEX41"/>
      <c r="CEY41"/>
      <c r="CEZ41"/>
      <c r="CFA41"/>
      <c r="CFB41"/>
      <c r="CFC41"/>
      <c r="CFD41"/>
      <c r="CFE41"/>
      <c r="CFF41"/>
      <c r="CFG41"/>
      <c r="CFH41"/>
      <c r="CFI41"/>
      <c r="CFJ41"/>
      <c r="CFK41"/>
      <c r="CFL41"/>
      <c r="CFM41"/>
      <c r="CFN41"/>
      <c r="CFO41"/>
      <c r="CFP41"/>
      <c r="CFQ41"/>
      <c r="CFR41"/>
      <c r="CFS41"/>
      <c r="CFT41"/>
      <c r="CFU41"/>
      <c r="CFV41"/>
      <c r="CFW41"/>
      <c r="CFX41"/>
      <c r="CFY41"/>
      <c r="CFZ41"/>
      <c r="CGA41"/>
      <c r="CGB41"/>
      <c r="CGC41"/>
      <c r="CGD41"/>
      <c r="CGE41"/>
      <c r="CGF41"/>
      <c r="CGG41"/>
      <c r="CGH41"/>
      <c r="CGI41"/>
      <c r="CGJ41"/>
      <c r="CGK41"/>
      <c r="CGL41"/>
      <c r="CGM41"/>
      <c r="CGN41"/>
      <c r="CGO41"/>
      <c r="CGP41"/>
      <c r="CGQ41"/>
      <c r="CGR41"/>
      <c r="CGS41"/>
      <c r="CGT41"/>
      <c r="CGU41"/>
      <c r="CGV41"/>
      <c r="CGW41"/>
      <c r="CGX41"/>
      <c r="CGY41"/>
      <c r="CGZ41"/>
      <c r="CHA41"/>
      <c r="CHB41"/>
      <c r="CHC41"/>
      <c r="CHD41"/>
      <c r="CHE41"/>
      <c r="CHF41"/>
      <c r="CHG41"/>
      <c r="CHH41"/>
      <c r="CHI41"/>
      <c r="CHJ41"/>
      <c r="CHK41"/>
      <c r="CHL41"/>
      <c r="CHM41"/>
      <c r="CHN41"/>
      <c r="CHO41"/>
      <c r="CHP41"/>
      <c r="CHQ41"/>
      <c r="CHR41"/>
      <c r="CHS41"/>
      <c r="CHT41"/>
      <c r="CHU41"/>
      <c r="CHV41"/>
      <c r="CHW41"/>
      <c r="CHX41"/>
      <c r="CHY41"/>
      <c r="CHZ41"/>
      <c r="CIA41"/>
      <c r="CIB41"/>
    </row>
    <row r="42" spans="1:2264" ht="12.75" x14ac:dyDescent="0.2">
      <c r="A42" s="154">
        <f>INDEX('Raw Data'!$H$4:$H$53,MATCH('4.User ratings in week 4'!B42,'Raw Data'!$G$4:$G$53,0))</f>
        <v>3.5</v>
      </c>
      <c r="B42" s="125">
        <v>5</v>
      </c>
      <c r="C42" s="125">
        <v>5</v>
      </c>
      <c r="D42" s="121"/>
      <c r="E42" s="22"/>
      <c r="F42" s="22">
        <v>21</v>
      </c>
      <c r="G42" s="28">
        <v>13</v>
      </c>
      <c r="H42" s="28"/>
      <c r="I42" s="157">
        <v>15</v>
      </c>
      <c r="J42" s="177">
        <v>5.2631578947368418E-2</v>
      </c>
      <c r="K42" s="177">
        <v>0.28947368421052633</v>
      </c>
      <c r="L42" s="177">
        <v>2.6315789473684209E-2</v>
      </c>
      <c r="M42" s="177">
        <v>5.2631578947368418E-2</v>
      </c>
      <c r="N42" s="185">
        <v>0.57894736842105265</v>
      </c>
      <c r="O42" s="174"/>
      <c r="P42" s="164"/>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c r="ANH42"/>
      <c r="ANI42"/>
      <c r="ANJ42"/>
      <c r="ANK42"/>
      <c r="ANL42"/>
      <c r="ANM42"/>
      <c r="ANN42"/>
      <c r="ANO42"/>
      <c r="ANP42"/>
      <c r="ANQ42"/>
      <c r="ANR42"/>
      <c r="ANS42"/>
      <c r="ANT42"/>
      <c r="ANU42"/>
      <c r="ANV42"/>
      <c r="ANW42"/>
      <c r="ANX42"/>
      <c r="ANY42"/>
      <c r="ANZ42"/>
      <c r="AOA42"/>
      <c r="AOB42"/>
      <c r="AOC42"/>
      <c r="AOD42"/>
      <c r="AOE42"/>
      <c r="AOF42"/>
      <c r="AOG42"/>
      <c r="AOH42"/>
      <c r="AOI42"/>
      <c r="AOJ42"/>
      <c r="AOK42"/>
      <c r="AOL42"/>
      <c r="AOM42"/>
      <c r="AON42"/>
      <c r="AOO42"/>
      <c r="AOP42"/>
      <c r="AOQ42"/>
      <c r="AOR42"/>
      <c r="AOS42"/>
      <c r="AOT42"/>
      <c r="AOU42"/>
      <c r="AOV42"/>
      <c r="AOW42"/>
      <c r="AOX42"/>
      <c r="AOY42"/>
      <c r="AOZ42"/>
      <c r="APA42"/>
      <c r="APB42"/>
      <c r="APC42"/>
      <c r="APD42"/>
      <c r="APE42"/>
      <c r="APF42"/>
      <c r="APG42"/>
      <c r="APH42"/>
      <c r="API42"/>
      <c r="APJ42"/>
      <c r="APK42"/>
      <c r="APL42"/>
      <c r="APM42"/>
      <c r="APN42"/>
      <c r="APO42"/>
      <c r="APP42"/>
      <c r="APQ42"/>
      <c r="APR42"/>
      <c r="APS42"/>
      <c r="APT42"/>
      <c r="APU42"/>
      <c r="APV42"/>
      <c r="APW42"/>
      <c r="APX42"/>
      <c r="APY42"/>
      <c r="APZ42"/>
      <c r="AQA42"/>
      <c r="AQB42"/>
      <c r="AQC42"/>
      <c r="AQD42"/>
      <c r="AQE42"/>
      <c r="AQF42"/>
      <c r="AQG42"/>
      <c r="AQH42"/>
      <c r="AQI42"/>
      <c r="AQJ42"/>
      <c r="AQK42"/>
      <c r="AQL42"/>
      <c r="AQM42"/>
      <c r="AQN42"/>
      <c r="AQO42"/>
      <c r="AQP42"/>
      <c r="AQQ42"/>
      <c r="AQR42"/>
      <c r="AQS42"/>
      <c r="AQT42"/>
      <c r="AQU42"/>
      <c r="AQV42"/>
      <c r="AQW42"/>
      <c r="AQX42"/>
      <c r="AQY42"/>
      <c r="AQZ42"/>
      <c r="ARA42"/>
      <c r="ARB42"/>
      <c r="ARC42"/>
      <c r="ARD42"/>
      <c r="ARE42"/>
      <c r="ARF42"/>
      <c r="ARG42"/>
      <c r="ARH42"/>
      <c r="ARI42"/>
      <c r="ARJ42"/>
      <c r="ARK42"/>
      <c r="ARL42"/>
      <c r="ARM42"/>
      <c r="ARN42"/>
      <c r="ARO42"/>
      <c r="ARP42"/>
      <c r="ARQ42"/>
      <c r="ARR42"/>
      <c r="ARS42"/>
      <c r="ART42"/>
      <c r="ARU42"/>
      <c r="ARV42"/>
      <c r="ARW42"/>
      <c r="ARX42"/>
      <c r="ARY42"/>
      <c r="ARZ42"/>
      <c r="ASA42"/>
      <c r="ASB42"/>
      <c r="ASC42"/>
      <c r="ASD42"/>
      <c r="ASE42"/>
      <c r="ASF42"/>
      <c r="ASG42"/>
      <c r="ASH42"/>
      <c r="ASI42"/>
      <c r="ASJ42"/>
      <c r="ASK42"/>
      <c r="ASL42"/>
      <c r="ASM42"/>
      <c r="ASN42"/>
      <c r="ASO42"/>
      <c r="ASP42"/>
      <c r="ASQ42"/>
      <c r="ASR42"/>
      <c r="ASS42"/>
      <c r="AST42"/>
      <c r="ASU42"/>
      <c r="ASV42"/>
      <c r="ASW42"/>
      <c r="ASX42"/>
      <c r="ASY42"/>
      <c r="ASZ42"/>
      <c r="ATA42"/>
      <c r="ATB42"/>
      <c r="ATC42"/>
      <c r="ATD42"/>
      <c r="ATE42"/>
      <c r="ATF42"/>
      <c r="ATG42"/>
      <c r="ATH42"/>
      <c r="ATI42"/>
      <c r="ATJ42"/>
      <c r="ATK42"/>
      <c r="ATL42"/>
      <c r="ATM42"/>
      <c r="ATN42"/>
      <c r="ATO42"/>
      <c r="ATP42"/>
      <c r="ATQ42"/>
      <c r="ATR42"/>
      <c r="ATS42"/>
      <c r="ATT42"/>
      <c r="ATU42"/>
      <c r="ATV42"/>
      <c r="ATW42"/>
      <c r="ATX42"/>
      <c r="ATY42"/>
      <c r="ATZ42"/>
      <c r="AUA42"/>
      <c r="AUB42"/>
      <c r="AUC42"/>
      <c r="AUD42"/>
      <c r="AUE42"/>
      <c r="AUF42"/>
      <c r="AUG42"/>
      <c r="AUH42"/>
      <c r="AUI42"/>
      <c r="AUJ42"/>
      <c r="AUK42"/>
      <c r="AUL42"/>
      <c r="AUM42"/>
      <c r="AUN42"/>
      <c r="AUO42"/>
      <c r="AUP42"/>
      <c r="AUQ42"/>
      <c r="AUR42"/>
      <c r="AUS42"/>
      <c r="AUT42"/>
      <c r="AUU42"/>
      <c r="AUV42"/>
      <c r="AUW42"/>
      <c r="AUX42"/>
      <c r="AUY42"/>
      <c r="AUZ42"/>
      <c r="AVA42"/>
      <c r="AVB42"/>
      <c r="AVC42"/>
      <c r="AVD42"/>
      <c r="AVE42"/>
      <c r="AVF42"/>
      <c r="AVG42"/>
      <c r="AVH42"/>
      <c r="AVI42"/>
      <c r="AVJ42"/>
      <c r="AVK42"/>
      <c r="AVL42"/>
      <c r="AVM42"/>
      <c r="AVN42"/>
      <c r="AVO42"/>
      <c r="AVP42"/>
      <c r="AVQ42"/>
      <c r="AVR42"/>
      <c r="AVS42"/>
      <c r="AVT42"/>
      <c r="AVU42"/>
      <c r="AVV42"/>
      <c r="AVW42"/>
      <c r="AVX42"/>
      <c r="AVY42"/>
      <c r="AVZ42"/>
      <c r="AWA42"/>
      <c r="AWB42"/>
      <c r="AWC42"/>
      <c r="AWD42"/>
      <c r="AWE42"/>
      <c r="AWF42"/>
      <c r="AWG42"/>
      <c r="AWH42"/>
      <c r="AWI42"/>
      <c r="AWJ42"/>
      <c r="AWK42"/>
      <c r="AWL42"/>
      <c r="AWM42"/>
      <c r="AWN42"/>
      <c r="AWO42"/>
      <c r="AWP42"/>
      <c r="AWQ42"/>
      <c r="AWR42"/>
      <c r="AWS42"/>
      <c r="AWT42"/>
      <c r="AWU42"/>
      <c r="AWV42"/>
      <c r="AWW42"/>
      <c r="AWX42"/>
      <c r="AWY42"/>
      <c r="AWZ42"/>
      <c r="AXA42"/>
      <c r="AXB42"/>
      <c r="AXC42"/>
      <c r="AXD42"/>
      <c r="AXE42"/>
      <c r="AXF42"/>
      <c r="AXG42"/>
      <c r="AXH42"/>
      <c r="AXI42"/>
      <c r="AXJ42"/>
      <c r="AXK42"/>
      <c r="AXL42"/>
      <c r="AXM42"/>
      <c r="AXN42"/>
      <c r="AXO42"/>
      <c r="AXP42"/>
      <c r="AXQ42"/>
      <c r="AXR42"/>
      <c r="AXS42"/>
      <c r="AXT42"/>
      <c r="AXU42"/>
      <c r="AXV42"/>
      <c r="AXW42"/>
      <c r="AXX42"/>
      <c r="AXY42"/>
      <c r="AXZ42"/>
      <c r="AYA42"/>
      <c r="AYB42"/>
      <c r="AYC42"/>
      <c r="AYD42"/>
      <c r="AYE42"/>
      <c r="AYF42"/>
      <c r="AYG42"/>
      <c r="AYH42"/>
      <c r="AYI42"/>
      <c r="AYJ42"/>
      <c r="AYK42"/>
      <c r="AYL42"/>
      <c r="AYM42"/>
      <c r="AYN42"/>
      <c r="AYO42"/>
      <c r="AYP42"/>
      <c r="AYQ42"/>
      <c r="AYR42"/>
      <c r="AYS42"/>
      <c r="AYT42"/>
      <c r="AYU42"/>
      <c r="AYV42"/>
      <c r="AYW42"/>
      <c r="AYX42"/>
      <c r="AYY42"/>
      <c r="AYZ42"/>
      <c r="AZA42"/>
      <c r="AZB42"/>
      <c r="AZC42"/>
      <c r="AZD42"/>
      <c r="AZE42"/>
      <c r="AZF42"/>
      <c r="AZG42"/>
      <c r="AZH42"/>
      <c r="AZI42"/>
      <c r="AZJ42"/>
      <c r="AZK42"/>
      <c r="AZL42"/>
      <c r="AZM42"/>
      <c r="AZN42"/>
      <c r="AZO42"/>
      <c r="AZP42"/>
      <c r="AZQ42"/>
      <c r="AZR42"/>
      <c r="AZS42"/>
      <c r="AZT42"/>
      <c r="AZU42"/>
      <c r="AZV42"/>
      <c r="AZW42"/>
      <c r="AZX42"/>
      <c r="AZY42"/>
      <c r="AZZ42"/>
      <c r="BAA42"/>
      <c r="BAB42"/>
      <c r="BAC42"/>
      <c r="BAD42"/>
      <c r="BAE42"/>
      <c r="BAF42"/>
      <c r="BAG42"/>
      <c r="BAH42"/>
      <c r="BAI42"/>
      <c r="BAJ42"/>
      <c r="BAK42"/>
      <c r="BAL42"/>
      <c r="BAM42"/>
      <c r="BAN42"/>
      <c r="BAO42"/>
      <c r="BAP42"/>
      <c r="BAQ42"/>
      <c r="BAR42"/>
      <c r="BAS42"/>
      <c r="BAT42"/>
      <c r="BAU42"/>
      <c r="BAV42"/>
      <c r="BAW42"/>
      <c r="BAX42"/>
      <c r="BAY42"/>
      <c r="BAZ42"/>
      <c r="BBA42"/>
      <c r="BBB42"/>
      <c r="BBC42"/>
      <c r="BBD42"/>
      <c r="BBE42"/>
      <c r="BBF42"/>
      <c r="BBG42"/>
      <c r="BBH42"/>
      <c r="BBI42"/>
      <c r="BBJ42"/>
      <c r="BBK42"/>
      <c r="BBL42"/>
      <c r="BBM42"/>
      <c r="BBN42"/>
      <c r="BBO42"/>
      <c r="BBP42"/>
      <c r="BBQ42"/>
      <c r="BBR42"/>
      <c r="BBS42"/>
      <c r="BBT42"/>
      <c r="BBU42"/>
      <c r="BBV42"/>
      <c r="BBW42"/>
      <c r="BBX42"/>
      <c r="BBY42"/>
      <c r="BBZ42"/>
      <c r="BCA42"/>
      <c r="BCB42"/>
      <c r="BCC42"/>
      <c r="BCD42"/>
      <c r="BCE42"/>
      <c r="BCF42"/>
      <c r="BCG42"/>
      <c r="BCH42"/>
      <c r="BCI42"/>
      <c r="BCJ42"/>
      <c r="BCK42"/>
      <c r="BCL42"/>
      <c r="BCM42"/>
      <c r="BCN42"/>
      <c r="BCO42"/>
      <c r="BCP42"/>
      <c r="BCQ42"/>
      <c r="BCR42"/>
      <c r="BCS42"/>
      <c r="BCT42"/>
      <c r="BCU42"/>
      <c r="BCV42"/>
      <c r="BCW42"/>
      <c r="BCX42"/>
      <c r="BCY42"/>
      <c r="BCZ42"/>
      <c r="BDA42"/>
      <c r="BDB42"/>
      <c r="BDC42"/>
      <c r="BDD42"/>
      <c r="BDE42"/>
      <c r="BDF42"/>
      <c r="BDG42"/>
      <c r="BDH42"/>
      <c r="BDI42"/>
      <c r="BDJ42"/>
      <c r="BDK42"/>
      <c r="BDL42"/>
      <c r="BDM42"/>
      <c r="BDN42"/>
      <c r="BDO42"/>
      <c r="BDP42"/>
      <c r="BDQ42"/>
      <c r="BDR42"/>
      <c r="BDS42"/>
      <c r="BDT42"/>
      <c r="BDU42"/>
      <c r="BDV42"/>
      <c r="BDW42"/>
      <c r="BDX42"/>
      <c r="BDY42"/>
      <c r="BDZ42"/>
      <c r="BEA42"/>
      <c r="BEB42"/>
      <c r="BEC42"/>
      <c r="BED42"/>
      <c r="BEE42"/>
      <c r="BEF42"/>
      <c r="BEG42"/>
      <c r="BEH42"/>
      <c r="BEI42"/>
      <c r="BEJ42"/>
      <c r="BEK42"/>
      <c r="BEL42"/>
      <c r="BEM42"/>
      <c r="BEN42"/>
      <c r="BEO42"/>
      <c r="BEP42"/>
      <c r="BEQ42"/>
      <c r="BER42"/>
      <c r="BES42"/>
      <c r="BET42"/>
      <c r="BEU42"/>
      <c r="BEV42"/>
      <c r="BEW42"/>
      <c r="BEX42"/>
      <c r="BEY42"/>
      <c r="BEZ42"/>
      <c r="BFA42"/>
      <c r="BFB42"/>
      <c r="BFC42"/>
      <c r="BFD42"/>
      <c r="BFE42"/>
      <c r="BFF42"/>
      <c r="BFG42"/>
      <c r="BFH42"/>
      <c r="BFI42"/>
      <c r="BFJ42"/>
      <c r="BFK42"/>
      <c r="BFL42"/>
      <c r="BFM42"/>
      <c r="BFN42"/>
      <c r="BFO42"/>
      <c r="BFP42"/>
      <c r="BFQ42"/>
      <c r="BFR42"/>
      <c r="BFS42"/>
      <c r="BFT42"/>
      <c r="BFU42"/>
      <c r="BFV42"/>
      <c r="BFW42"/>
      <c r="BFX42"/>
      <c r="BFY42"/>
      <c r="BFZ42"/>
      <c r="BGA42"/>
      <c r="BGB42"/>
      <c r="BGC42"/>
      <c r="BGD42"/>
      <c r="BGE42"/>
      <c r="BGF42"/>
      <c r="BGG42"/>
      <c r="BGH42"/>
      <c r="BGI42"/>
      <c r="BGJ42"/>
      <c r="BGK42"/>
      <c r="BGL42"/>
      <c r="BGM42"/>
      <c r="BGN42"/>
      <c r="BGO42"/>
      <c r="BGP42"/>
      <c r="BGQ42"/>
      <c r="BGR42"/>
      <c r="BGS42"/>
      <c r="BGT42"/>
      <c r="BGU42"/>
      <c r="BGV42"/>
      <c r="BGW42"/>
      <c r="BGX42"/>
      <c r="BGY42"/>
      <c r="BGZ42"/>
      <c r="BHA42"/>
      <c r="BHB42"/>
      <c r="BHC42"/>
      <c r="BHD42"/>
      <c r="BHE42"/>
      <c r="BHF42"/>
      <c r="BHG42"/>
      <c r="BHH42"/>
      <c r="BHI42"/>
      <c r="BHJ42"/>
      <c r="BHK42"/>
      <c r="BHL42"/>
      <c r="BHM42"/>
      <c r="BHN42"/>
      <c r="BHO42"/>
      <c r="BHP42"/>
      <c r="BHQ42"/>
      <c r="BHR42"/>
      <c r="BHS42"/>
      <c r="BHT42"/>
      <c r="BHU42"/>
      <c r="BHV42"/>
      <c r="BHW42"/>
      <c r="BHX42"/>
      <c r="BHY42"/>
      <c r="BHZ42"/>
      <c r="BIA42"/>
      <c r="BIB42"/>
      <c r="BIC42"/>
      <c r="BID42"/>
      <c r="BIE42"/>
      <c r="BIF42"/>
      <c r="BIG42"/>
      <c r="BIH42"/>
      <c r="BII42"/>
      <c r="BIJ42"/>
      <c r="BIK42"/>
      <c r="BIL42"/>
      <c r="BIM42"/>
      <c r="BIN42"/>
      <c r="BIO42"/>
      <c r="BIP42"/>
      <c r="BIQ42"/>
      <c r="BIR42"/>
      <c r="BIS42"/>
      <c r="BIT42"/>
      <c r="BIU42"/>
      <c r="BIV42"/>
      <c r="BIW42"/>
      <c r="BIX42"/>
      <c r="BIY42"/>
      <c r="BIZ42"/>
      <c r="BJA42"/>
      <c r="BJB42"/>
      <c r="BJC42"/>
      <c r="BJD42"/>
      <c r="BJE42"/>
      <c r="BJF42"/>
      <c r="BJG42"/>
      <c r="BJH42"/>
      <c r="BJI42"/>
      <c r="BJJ42"/>
      <c r="BJK42"/>
      <c r="BJL42"/>
      <c r="BJM42"/>
      <c r="BJN42"/>
      <c r="BJO42"/>
      <c r="BJP42"/>
      <c r="BJQ42"/>
      <c r="BJR42"/>
      <c r="BJS42"/>
      <c r="BJT42"/>
      <c r="BJU42"/>
      <c r="BJV42"/>
      <c r="BJW42"/>
      <c r="BJX42"/>
      <c r="BJY42"/>
      <c r="BJZ42"/>
      <c r="BKA42"/>
      <c r="BKB42"/>
      <c r="BKC42"/>
      <c r="BKD42"/>
      <c r="BKE42"/>
      <c r="BKF42"/>
      <c r="BKG42"/>
      <c r="BKH42"/>
      <c r="BKI42"/>
      <c r="BKJ42"/>
      <c r="BKK42"/>
      <c r="BKL42"/>
      <c r="BKM42"/>
      <c r="BKN42"/>
      <c r="BKO42"/>
      <c r="BKP42"/>
      <c r="BKQ42"/>
      <c r="BKR42"/>
      <c r="BKS42"/>
      <c r="BKT42"/>
      <c r="BKU42"/>
      <c r="BKV42"/>
      <c r="BKW42"/>
      <c r="BKX42"/>
      <c r="BKY42"/>
      <c r="BKZ42"/>
      <c r="BLA42"/>
      <c r="BLB42"/>
      <c r="BLC42"/>
      <c r="BLD42"/>
      <c r="BLE42"/>
      <c r="BLF42"/>
      <c r="BLG42"/>
      <c r="BLH42"/>
      <c r="BLI42"/>
      <c r="BLJ42"/>
      <c r="BLK42"/>
      <c r="BLL42"/>
      <c r="BLM42"/>
      <c r="BLN42"/>
      <c r="BLO42"/>
      <c r="BLP42"/>
      <c r="BLQ42"/>
      <c r="BLR42"/>
      <c r="BLS42"/>
      <c r="BLT42"/>
      <c r="BLU42"/>
      <c r="BLV42"/>
      <c r="BLW42"/>
      <c r="BLX42"/>
      <c r="BLY42"/>
      <c r="BLZ42"/>
      <c r="BMA42"/>
      <c r="BMB42"/>
      <c r="BMC42"/>
      <c r="BMD42"/>
      <c r="BME42"/>
      <c r="BMF42"/>
      <c r="BMG42"/>
      <c r="BMH42"/>
      <c r="BMI42"/>
      <c r="BMJ42"/>
      <c r="BMK42"/>
      <c r="BML42"/>
      <c r="BMM42"/>
      <c r="BMN42"/>
      <c r="BMO42"/>
      <c r="BMP42"/>
      <c r="BMQ42"/>
      <c r="BMR42"/>
      <c r="BMS42"/>
      <c r="BMT42"/>
      <c r="BMU42"/>
      <c r="BMV42"/>
      <c r="BMW42"/>
      <c r="BMX42"/>
      <c r="BMY42"/>
      <c r="BMZ42"/>
      <c r="BNA42"/>
      <c r="BNB42"/>
      <c r="BNC42"/>
      <c r="BND42"/>
      <c r="BNE42"/>
      <c r="BNF42"/>
      <c r="BNG42"/>
      <c r="BNH42"/>
      <c r="BNI42"/>
      <c r="BNJ42"/>
      <c r="BNK42"/>
      <c r="BNL42"/>
      <c r="BNM42"/>
      <c r="BNN42"/>
      <c r="BNO42"/>
      <c r="BNP42"/>
      <c r="BNQ42"/>
      <c r="BNR42"/>
      <c r="BNS42"/>
      <c r="BNT42"/>
      <c r="BNU42"/>
      <c r="BNV42"/>
      <c r="BNW42"/>
      <c r="BNX42"/>
      <c r="BNY42"/>
      <c r="BNZ42"/>
      <c r="BOA42"/>
      <c r="BOB42"/>
      <c r="BOC42"/>
      <c r="BOD42"/>
      <c r="BOE42"/>
      <c r="BOF42"/>
      <c r="BOG42"/>
      <c r="BOH42"/>
      <c r="BOI42"/>
      <c r="BOJ42"/>
      <c r="BOK42"/>
      <c r="BOL42"/>
      <c r="BOM42"/>
      <c r="BON42"/>
      <c r="BOO42"/>
      <c r="BOP42"/>
      <c r="BOQ42"/>
      <c r="BOR42"/>
      <c r="BOS42"/>
      <c r="BOT42"/>
      <c r="BOU42"/>
      <c r="BOV42"/>
      <c r="BOW42"/>
      <c r="BOX42"/>
      <c r="BOY42"/>
      <c r="BOZ42"/>
      <c r="BPA42"/>
      <c r="BPB42"/>
      <c r="BPC42"/>
      <c r="BPD42"/>
      <c r="BPE42"/>
      <c r="BPF42"/>
      <c r="BPG42"/>
      <c r="BPH42"/>
      <c r="BPI42"/>
      <c r="BPJ42"/>
      <c r="BPK42"/>
      <c r="BPL42"/>
      <c r="BPM42"/>
      <c r="BPN42"/>
      <c r="BPO42"/>
      <c r="BPP42"/>
      <c r="BPQ42"/>
      <c r="BPR42"/>
      <c r="BPS42"/>
      <c r="BPT42"/>
      <c r="BPU42"/>
      <c r="BPV42"/>
      <c r="BPW42"/>
      <c r="BPX42"/>
      <c r="BPY42"/>
      <c r="BPZ42"/>
      <c r="BQA42"/>
      <c r="BQB42"/>
      <c r="BQC42"/>
      <c r="BQD42"/>
      <c r="BQE42"/>
      <c r="BQF42"/>
      <c r="BQG42"/>
      <c r="BQH42"/>
      <c r="BQI42"/>
      <c r="BQJ42"/>
      <c r="BQK42"/>
      <c r="BQL42"/>
      <c r="BQM42"/>
      <c r="BQN42"/>
      <c r="BQO42"/>
      <c r="BQP42"/>
      <c r="BQQ42"/>
      <c r="BQR42"/>
      <c r="BQS42"/>
      <c r="BQT42"/>
      <c r="BQU42"/>
      <c r="BQV42"/>
      <c r="BQW42"/>
      <c r="BQX42"/>
      <c r="BQY42"/>
      <c r="BQZ42"/>
      <c r="BRA42"/>
      <c r="BRB42"/>
      <c r="BRC42"/>
      <c r="BRD42"/>
      <c r="BRE42"/>
      <c r="BRF42"/>
      <c r="BRG42"/>
      <c r="BRH42"/>
      <c r="BRI42"/>
      <c r="BRJ42"/>
      <c r="BRK42"/>
      <c r="BRL42"/>
      <c r="BRM42"/>
      <c r="BRN42"/>
      <c r="BRO42"/>
      <c r="BRP42"/>
      <c r="BRQ42"/>
      <c r="BRR42"/>
      <c r="BRS42"/>
      <c r="BRT42"/>
      <c r="BRU42"/>
      <c r="BRV42"/>
      <c r="BRW42"/>
      <c r="BRX42"/>
      <c r="BRY42"/>
      <c r="BRZ42"/>
      <c r="BSA42"/>
      <c r="BSB42"/>
      <c r="BSC42"/>
      <c r="BSD42"/>
      <c r="BSE42"/>
      <c r="BSF42"/>
      <c r="BSG42"/>
      <c r="BSH42"/>
      <c r="BSI42"/>
      <c r="BSJ42"/>
      <c r="BSK42"/>
      <c r="BSL42"/>
      <c r="BSM42"/>
      <c r="BSN42"/>
      <c r="BSO42"/>
      <c r="BSP42"/>
      <c r="BSQ42"/>
      <c r="BSR42"/>
      <c r="BSS42"/>
      <c r="BST42"/>
      <c r="BSU42"/>
      <c r="BSV42"/>
      <c r="BSW42"/>
      <c r="BSX42"/>
      <c r="BSY42"/>
      <c r="BSZ42"/>
      <c r="BTA42"/>
      <c r="BTB42"/>
      <c r="BTC42"/>
      <c r="BTD42"/>
      <c r="BTE42"/>
      <c r="BTF42"/>
      <c r="BTG42"/>
      <c r="BTH42"/>
      <c r="BTI42"/>
      <c r="BTJ42"/>
      <c r="BTK42"/>
      <c r="BTL42"/>
      <c r="BTM42"/>
      <c r="BTN42"/>
      <c r="BTO42"/>
      <c r="BTP42"/>
      <c r="BTQ42"/>
      <c r="BTR42"/>
      <c r="BTS42"/>
      <c r="BTT42"/>
      <c r="BTU42"/>
      <c r="BTV42"/>
      <c r="BTW42"/>
      <c r="BTX42"/>
      <c r="BTY42"/>
      <c r="BTZ42"/>
      <c r="BUA42"/>
      <c r="BUB42"/>
      <c r="BUC42"/>
      <c r="BUD42"/>
      <c r="BUE42"/>
      <c r="BUF42"/>
      <c r="BUG42"/>
      <c r="BUH42"/>
      <c r="BUI42"/>
      <c r="BUJ42"/>
      <c r="BUK42"/>
      <c r="BUL42"/>
      <c r="BUM42"/>
      <c r="BUN42"/>
      <c r="BUO42"/>
      <c r="BUP42"/>
      <c r="BUQ42"/>
      <c r="BUR42"/>
      <c r="BUS42"/>
      <c r="BUT42"/>
      <c r="BUU42"/>
      <c r="BUV42"/>
      <c r="BUW42"/>
      <c r="BUX42"/>
      <c r="BUY42"/>
      <c r="BUZ42"/>
      <c r="BVA42"/>
      <c r="BVB42"/>
      <c r="BVC42"/>
      <c r="BVD42"/>
      <c r="BVE42"/>
      <c r="BVF42"/>
      <c r="BVG42"/>
      <c r="BVH42"/>
      <c r="BVI42"/>
      <c r="BVJ42"/>
      <c r="BVK42"/>
      <c r="BVL42"/>
      <c r="BVM42"/>
      <c r="BVN42"/>
      <c r="BVO42"/>
      <c r="BVP42"/>
      <c r="BVQ42"/>
      <c r="BVR42"/>
      <c r="BVS42"/>
      <c r="BVT42"/>
      <c r="BVU42"/>
      <c r="BVV42"/>
      <c r="BVW42"/>
      <c r="BVX42"/>
      <c r="BVY42"/>
      <c r="BVZ42"/>
      <c r="BWA42"/>
      <c r="BWB42"/>
      <c r="BWC42"/>
      <c r="BWD42"/>
      <c r="BWE42"/>
      <c r="BWF42"/>
      <c r="BWG42"/>
      <c r="BWH42"/>
      <c r="BWI42"/>
      <c r="BWJ42"/>
      <c r="BWK42"/>
      <c r="BWL42"/>
      <c r="BWM42"/>
      <c r="BWN42"/>
      <c r="BWO42"/>
      <c r="BWP42"/>
      <c r="BWQ42"/>
      <c r="BWR42"/>
      <c r="BWS42"/>
      <c r="BWT42"/>
      <c r="BWU42"/>
      <c r="BWV42"/>
      <c r="BWW42"/>
      <c r="BWX42"/>
      <c r="BWY42"/>
      <c r="BWZ42"/>
      <c r="BXA42"/>
      <c r="BXB42"/>
      <c r="BXC42"/>
      <c r="BXD42"/>
      <c r="BXE42"/>
      <c r="BXF42"/>
      <c r="BXG42"/>
      <c r="BXH42"/>
      <c r="BXI42"/>
      <c r="BXJ42"/>
      <c r="BXK42"/>
      <c r="BXL42"/>
      <c r="BXM42"/>
      <c r="BXN42"/>
      <c r="BXO42"/>
      <c r="BXP42"/>
      <c r="BXQ42"/>
      <c r="BXR42"/>
      <c r="BXS42"/>
      <c r="BXT42"/>
      <c r="BXU42"/>
      <c r="BXV42"/>
      <c r="BXW42"/>
      <c r="BXX42"/>
      <c r="BXY42"/>
      <c r="BXZ42"/>
      <c r="BYA42"/>
      <c r="BYB42"/>
      <c r="BYC42"/>
      <c r="BYD42"/>
      <c r="BYE42"/>
      <c r="BYF42"/>
      <c r="BYG42"/>
      <c r="BYH42"/>
      <c r="BYI42"/>
      <c r="BYJ42"/>
      <c r="BYK42"/>
      <c r="BYL42"/>
      <c r="BYM42"/>
      <c r="BYN42"/>
      <c r="BYO42"/>
      <c r="BYP42"/>
      <c r="BYQ42"/>
      <c r="BYR42"/>
      <c r="BYS42"/>
      <c r="BYT42"/>
      <c r="BYU42"/>
      <c r="BYV42"/>
      <c r="BYW42"/>
      <c r="BYX42"/>
      <c r="BYY42"/>
      <c r="BYZ42"/>
      <c r="BZA42"/>
      <c r="BZB42"/>
      <c r="BZC42"/>
      <c r="BZD42"/>
      <c r="BZE42"/>
      <c r="BZF42"/>
      <c r="BZG42"/>
      <c r="BZH42"/>
      <c r="BZI42"/>
      <c r="BZJ42"/>
      <c r="BZK42"/>
      <c r="BZL42"/>
      <c r="BZM42"/>
      <c r="BZN42"/>
      <c r="BZO42"/>
      <c r="BZP42"/>
      <c r="BZQ42"/>
      <c r="BZR42"/>
      <c r="BZS42"/>
      <c r="BZT42"/>
      <c r="BZU42"/>
      <c r="BZV42"/>
      <c r="BZW42"/>
      <c r="BZX42"/>
      <c r="BZY42"/>
      <c r="BZZ42"/>
      <c r="CAA42"/>
      <c r="CAB42"/>
      <c r="CAC42"/>
      <c r="CAD42"/>
      <c r="CAE42"/>
      <c r="CAF42"/>
      <c r="CAG42"/>
      <c r="CAH42"/>
      <c r="CAI42"/>
      <c r="CAJ42"/>
      <c r="CAK42"/>
      <c r="CAL42"/>
      <c r="CAM42"/>
      <c r="CAN42"/>
      <c r="CAO42"/>
      <c r="CAP42"/>
      <c r="CAQ42"/>
      <c r="CAR42"/>
      <c r="CAS42"/>
      <c r="CAT42"/>
      <c r="CAU42"/>
      <c r="CAV42"/>
      <c r="CAW42"/>
      <c r="CAX42"/>
      <c r="CAY42"/>
      <c r="CAZ42"/>
      <c r="CBA42"/>
      <c r="CBB42"/>
      <c r="CBC42"/>
      <c r="CBD42"/>
      <c r="CBE42"/>
      <c r="CBF42"/>
      <c r="CBG42"/>
      <c r="CBH42"/>
      <c r="CBI42"/>
      <c r="CBJ42"/>
      <c r="CBK42"/>
      <c r="CBL42"/>
      <c r="CBM42"/>
      <c r="CBN42"/>
      <c r="CBO42"/>
      <c r="CBP42"/>
      <c r="CBQ42"/>
      <c r="CBR42"/>
      <c r="CBS42"/>
      <c r="CBT42"/>
      <c r="CBU42"/>
      <c r="CBV42"/>
      <c r="CBW42"/>
      <c r="CBX42"/>
      <c r="CBY42"/>
      <c r="CBZ42"/>
      <c r="CCA42"/>
      <c r="CCB42"/>
      <c r="CCC42"/>
      <c r="CCD42"/>
      <c r="CCE42"/>
      <c r="CCF42"/>
      <c r="CCG42"/>
      <c r="CCH42"/>
      <c r="CCI42"/>
      <c r="CCJ42"/>
      <c r="CCK42"/>
      <c r="CCL42"/>
      <c r="CCM42"/>
      <c r="CCN42"/>
      <c r="CCO42"/>
      <c r="CCP42"/>
      <c r="CCQ42"/>
      <c r="CCR42"/>
      <c r="CCS42"/>
      <c r="CCT42"/>
      <c r="CCU42"/>
      <c r="CCV42"/>
      <c r="CCW42"/>
      <c r="CCX42"/>
      <c r="CCY42"/>
      <c r="CCZ42"/>
      <c r="CDA42"/>
      <c r="CDB42"/>
      <c r="CDC42"/>
      <c r="CDD42"/>
      <c r="CDE42"/>
      <c r="CDF42"/>
      <c r="CDG42"/>
      <c r="CDH42"/>
      <c r="CDI42"/>
      <c r="CDJ42"/>
      <c r="CDK42"/>
      <c r="CDL42"/>
      <c r="CDM42"/>
      <c r="CDN42"/>
      <c r="CDO42"/>
      <c r="CDP42"/>
      <c r="CDQ42"/>
      <c r="CDR42"/>
      <c r="CDS42"/>
      <c r="CDT42"/>
      <c r="CDU42"/>
      <c r="CDV42"/>
      <c r="CDW42"/>
      <c r="CDX42"/>
      <c r="CDY42"/>
      <c r="CDZ42"/>
      <c r="CEA42"/>
      <c r="CEB42"/>
      <c r="CEC42"/>
      <c r="CED42"/>
      <c r="CEE42"/>
      <c r="CEF42"/>
      <c r="CEG42"/>
      <c r="CEH42"/>
      <c r="CEI42"/>
      <c r="CEJ42"/>
      <c r="CEK42"/>
      <c r="CEL42"/>
      <c r="CEM42"/>
      <c r="CEN42"/>
      <c r="CEO42"/>
      <c r="CEP42"/>
      <c r="CEQ42"/>
      <c r="CER42"/>
      <c r="CES42"/>
      <c r="CET42"/>
      <c r="CEU42"/>
      <c r="CEV42"/>
      <c r="CEW42"/>
      <c r="CEX42"/>
      <c r="CEY42"/>
      <c r="CEZ42"/>
      <c r="CFA42"/>
      <c r="CFB42"/>
      <c r="CFC42"/>
      <c r="CFD42"/>
      <c r="CFE42"/>
      <c r="CFF42"/>
      <c r="CFG42"/>
      <c r="CFH42"/>
      <c r="CFI42"/>
      <c r="CFJ42"/>
      <c r="CFK42"/>
      <c r="CFL42"/>
      <c r="CFM42"/>
      <c r="CFN42"/>
      <c r="CFO42"/>
      <c r="CFP42"/>
      <c r="CFQ42"/>
      <c r="CFR42"/>
      <c r="CFS42"/>
      <c r="CFT42"/>
      <c r="CFU42"/>
      <c r="CFV42"/>
      <c r="CFW42"/>
      <c r="CFX42"/>
      <c r="CFY42"/>
      <c r="CFZ42"/>
      <c r="CGA42"/>
      <c r="CGB42"/>
      <c r="CGC42"/>
      <c r="CGD42"/>
      <c r="CGE42"/>
      <c r="CGF42"/>
      <c r="CGG42"/>
      <c r="CGH42"/>
      <c r="CGI42"/>
      <c r="CGJ42"/>
      <c r="CGK42"/>
      <c r="CGL42"/>
      <c r="CGM42"/>
      <c r="CGN42"/>
      <c r="CGO42"/>
      <c r="CGP42"/>
      <c r="CGQ42"/>
      <c r="CGR42"/>
      <c r="CGS42"/>
      <c r="CGT42"/>
      <c r="CGU42"/>
      <c r="CGV42"/>
      <c r="CGW42"/>
      <c r="CGX42"/>
      <c r="CGY42"/>
      <c r="CGZ42"/>
      <c r="CHA42"/>
      <c r="CHB42"/>
      <c r="CHC42"/>
      <c r="CHD42"/>
      <c r="CHE42"/>
      <c r="CHF42"/>
      <c r="CHG42"/>
      <c r="CHH42"/>
      <c r="CHI42"/>
      <c r="CHJ42"/>
      <c r="CHK42"/>
      <c r="CHL42"/>
      <c r="CHM42"/>
      <c r="CHN42"/>
      <c r="CHO42"/>
      <c r="CHP42"/>
      <c r="CHQ42"/>
      <c r="CHR42"/>
      <c r="CHS42"/>
      <c r="CHT42"/>
      <c r="CHU42"/>
      <c r="CHV42"/>
      <c r="CHW42"/>
      <c r="CHX42"/>
      <c r="CHY42"/>
      <c r="CHZ42"/>
      <c r="CIA42"/>
      <c r="CIB42"/>
    </row>
    <row r="43" spans="1:2264" ht="12.75" x14ac:dyDescent="0.2">
      <c r="A43" s="154">
        <f>INDEX('Raw Data'!$H$4:$H$53,MATCH('4.User ratings in week 4'!B43,'Raw Data'!$G$4:$G$53,0))</f>
        <v>3.1</v>
      </c>
      <c r="B43" s="125">
        <v>38</v>
      </c>
      <c r="C43" s="125">
        <v>4</v>
      </c>
      <c r="D43" s="121"/>
      <c r="E43" s="22"/>
      <c r="F43" s="22">
        <v>2</v>
      </c>
      <c r="G43" s="28">
        <v>13</v>
      </c>
      <c r="H43" s="28"/>
      <c r="I43" s="157">
        <v>17</v>
      </c>
      <c r="J43" s="177">
        <v>3.0769230769230771E-2</v>
      </c>
      <c r="K43" s="177">
        <v>0.16923076923076924</v>
      </c>
      <c r="L43" s="177">
        <v>0</v>
      </c>
      <c r="M43" s="177">
        <v>4.6153846153846156E-2</v>
      </c>
      <c r="N43" s="185">
        <v>0.75384615384615383</v>
      </c>
      <c r="O43" s="174"/>
      <c r="P43" s="164"/>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c r="ANH43"/>
      <c r="ANI43"/>
      <c r="ANJ43"/>
      <c r="ANK43"/>
      <c r="ANL43"/>
      <c r="ANM43"/>
      <c r="ANN43"/>
      <c r="ANO43"/>
      <c r="ANP43"/>
      <c r="ANQ43"/>
      <c r="ANR43"/>
      <c r="ANS43"/>
      <c r="ANT43"/>
      <c r="ANU43"/>
      <c r="ANV43"/>
      <c r="ANW43"/>
      <c r="ANX43"/>
      <c r="ANY43"/>
      <c r="ANZ43"/>
      <c r="AOA43"/>
      <c r="AOB43"/>
      <c r="AOC43"/>
      <c r="AOD43"/>
      <c r="AOE43"/>
      <c r="AOF43"/>
      <c r="AOG43"/>
      <c r="AOH43"/>
      <c r="AOI43"/>
      <c r="AOJ43"/>
      <c r="AOK43"/>
      <c r="AOL43"/>
      <c r="AOM43"/>
      <c r="AON43"/>
      <c r="AOO43"/>
      <c r="AOP43"/>
      <c r="AOQ43"/>
      <c r="AOR43"/>
      <c r="AOS43"/>
      <c r="AOT43"/>
      <c r="AOU43"/>
      <c r="AOV43"/>
      <c r="AOW43"/>
      <c r="AOX43"/>
      <c r="AOY43"/>
      <c r="AOZ43"/>
      <c r="APA43"/>
      <c r="APB43"/>
      <c r="APC43"/>
      <c r="APD43"/>
      <c r="APE43"/>
      <c r="APF43"/>
      <c r="APG43"/>
      <c r="APH43"/>
      <c r="API43"/>
      <c r="APJ43"/>
      <c r="APK43"/>
      <c r="APL43"/>
      <c r="APM43"/>
      <c r="APN43"/>
      <c r="APO43"/>
      <c r="APP43"/>
      <c r="APQ43"/>
      <c r="APR43"/>
      <c r="APS43"/>
      <c r="APT43"/>
      <c r="APU43"/>
      <c r="APV43"/>
      <c r="APW43"/>
      <c r="APX43"/>
      <c r="APY43"/>
      <c r="APZ43"/>
      <c r="AQA43"/>
      <c r="AQB43"/>
      <c r="AQC43"/>
      <c r="AQD43"/>
      <c r="AQE43"/>
      <c r="AQF43"/>
      <c r="AQG43"/>
      <c r="AQH43"/>
      <c r="AQI43"/>
      <c r="AQJ43"/>
      <c r="AQK43"/>
      <c r="AQL43"/>
      <c r="AQM43"/>
      <c r="AQN43"/>
      <c r="AQO43"/>
      <c r="AQP43"/>
      <c r="AQQ43"/>
      <c r="AQR43"/>
      <c r="AQS43"/>
      <c r="AQT43"/>
      <c r="AQU43"/>
      <c r="AQV43"/>
      <c r="AQW43"/>
      <c r="AQX43"/>
      <c r="AQY43"/>
      <c r="AQZ43"/>
      <c r="ARA43"/>
      <c r="ARB43"/>
      <c r="ARC43"/>
      <c r="ARD43"/>
      <c r="ARE43"/>
      <c r="ARF43"/>
      <c r="ARG43"/>
      <c r="ARH43"/>
      <c r="ARI43"/>
      <c r="ARJ43"/>
      <c r="ARK43"/>
      <c r="ARL43"/>
      <c r="ARM43"/>
      <c r="ARN43"/>
      <c r="ARO43"/>
      <c r="ARP43"/>
      <c r="ARQ43"/>
      <c r="ARR43"/>
      <c r="ARS43"/>
      <c r="ART43"/>
      <c r="ARU43"/>
      <c r="ARV43"/>
      <c r="ARW43"/>
      <c r="ARX43"/>
      <c r="ARY43"/>
      <c r="ARZ43"/>
      <c r="ASA43"/>
      <c r="ASB43"/>
      <c r="ASC43"/>
      <c r="ASD43"/>
      <c r="ASE43"/>
      <c r="ASF43"/>
      <c r="ASG43"/>
      <c r="ASH43"/>
      <c r="ASI43"/>
      <c r="ASJ43"/>
      <c r="ASK43"/>
      <c r="ASL43"/>
      <c r="ASM43"/>
      <c r="ASN43"/>
      <c r="ASO43"/>
      <c r="ASP43"/>
      <c r="ASQ43"/>
      <c r="ASR43"/>
      <c r="ASS43"/>
      <c r="AST43"/>
      <c r="ASU43"/>
      <c r="ASV43"/>
      <c r="ASW43"/>
      <c r="ASX43"/>
      <c r="ASY43"/>
      <c r="ASZ43"/>
      <c r="ATA43"/>
      <c r="ATB43"/>
      <c r="ATC43"/>
      <c r="ATD43"/>
      <c r="ATE43"/>
      <c r="ATF43"/>
      <c r="ATG43"/>
      <c r="ATH43"/>
      <c r="ATI43"/>
      <c r="ATJ43"/>
      <c r="ATK43"/>
      <c r="ATL43"/>
      <c r="ATM43"/>
      <c r="ATN43"/>
      <c r="ATO43"/>
      <c r="ATP43"/>
      <c r="ATQ43"/>
      <c r="ATR43"/>
      <c r="ATS43"/>
      <c r="ATT43"/>
      <c r="ATU43"/>
      <c r="ATV43"/>
      <c r="ATW43"/>
      <c r="ATX43"/>
      <c r="ATY43"/>
      <c r="ATZ43"/>
      <c r="AUA43"/>
      <c r="AUB43"/>
      <c r="AUC43"/>
      <c r="AUD43"/>
      <c r="AUE43"/>
      <c r="AUF43"/>
      <c r="AUG43"/>
      <c r="AUH43"/>
      <c r="AUI43"/>
      <c r="AUJ43"/>
      <c r="AUK43"/>
      <c r="AUL43"/>
      <c r="AUM43"/>
      <c r="AUN43"/>
      <c r="AUO43"/>
      <c r="AUP43"/>
      <c r="AUQ43"/>
      <c r="AUR43"/>
      <c r="AUS43"/>
      <c r="AUT43"/>
      <c r="AUU43"/>
      <c r="AUV43"/>
      <c r="AUW43"/>
      <c r="AUX43"/>
      <c r="AUY43"/>
      <c r="AUZ43"/>
      <c r="AVA43"/>
      <c r="AVB43"/>
      <c r="AVC43"/>
      <c r="AVD43"/>
      <c r="AVE43"/>
      <c r="AVF43"/>
      <c r="AVG43"/>
      <c r="AVH43"/>
      <c r="AVI43"/>
      <c r="AVJ43"/>
      <c r="AVK43"/>
      <c r="AVL43"/>
      <c r="AVM43"/>
      <c r="AVN43"/>
      <c r="AVO43"/>
      <c r="AVP43"/>
      <c r="AVQ43"/>
      <c r="AVR43"/>
      <c r="AVS43"/>
      <c r="AVT43"/>
      <c r="AVU43"/>
      <c r="AVV43"/>
      <c r="AVW43"/>
      <c r="AVX43"/>
      <c r="AVY43"/>
      <c r="AVZ43"/>
      <c r="AWA43"/>
      <c r="AWB43"/>
      <c r="AWC43"/>
      <c r="AWD43"/>
      <c r="AWE43"/>
      <c r="AWF43"/>
      <c r="AWG43"/>
      <c r="AWH43"/>
      <c r="AWI43"/>
      <c r="AWJ43"/>
      <c r="AWK43"/>
      <c r="AWL43"/>
      <c r="AWM43"/>
      <c r="AWN43"/>
      <c r="AWO43"/>
      <c r="AWP43"/>
      <c r="AWQ43"/>
      <c r="AWR43"/>
      <c r="AWS43"/>
      <c r="AWT43"/>
      <c r="AWU43"/>
      <c r="AWV43"/>
      <c r="AWW43"/>
      <c r="AWX43"/>
      <c r="AWY43"/>
      <c r="AWZ43"/>
      <c r="AXA43"/>
      <c r="AXB43"/>
      <c r="AXC43"/>
      <c r="AXD43"/>
      <c r="AXE43"/>
      <c r="AXF43"/>
      <c r="AXG43"/>
      <c r="AXH43"/>
      <c r="AXI43"/>
      <c r="AXJ43"/>
      <c r="AXK43"/>
      <c r="AXL43"/>
      <c r="AXM43"/>
      <c r="AXN43"/>
      <c r="AXO43"/>
      <c r="AXP43"/>
      <c r="AXQ43"/>
      <c r="AXR43"/>
      <c r="AXS43"/>
      <c r="AXT43"/>
      <c r="AXU43"/>
      <c r="AXV43"/>
      <c r="AXW43"/>
      <c r="AXX43"/>
      <c r="AXY43"/>
      <c r="AXZ43"/>
      <c r="AYA43"/>
      <c r="AYB43"/>
      <c r="AYC43"/>
      <c r="AYD43"/>
      <c r="AYE43"/>
      <c r="AYF43"/>
      <c r="AYG43"/>
      <c r="AYH43"/>
      <c r="AYI43"/>
      <c r="AYJ43"/>
      <c r="AYK43"/>
      <c r="AYL43"/>
      <c r="AYM43"/>
      <c r="AYN43"/>
      <c r="AYO43"/>
      <c r="AYP43"/>
      <c r="AYQ43"/>
      <c r="AYR43"/>
      <c r="AYS43"/>
      <c r="AYT43"/>
      <c r="AYU43"/>
      <c r="AYV43"/>
      <c r="AYW43"/>
      <c r="AYX43"/>
      <c r="AYY43"/>
      <c r="AYZ43"/>
      <c r="AZA43"/>
      <c r="AZB43"/>
      <c r="AZC43"/>
      <c r="AZD43"/>
      <c r="AZE43"/>
      <c r="AZF43"/>
      <c r="AZG43"/>
      <c r="AZH43"/>
      <c r="AZI43"/>
      <c r="AZJ43"/>
      <c r="AZK43"/>
      <c r="AZL43"/>
      <c r="AZM43"/>
      <c r="AZN43"/>
      <c r="AZO43"/>
      <c r="AZP43"/>
      <c r="AZQ43"/>
      <c r="AZR43"/>
      <c r="AZS43"/>
      <c r="AZT43"/>
      <c r="AZU43"/>
      <c r="AZV43"/>
      <c r="AZW43"/>
      <c r="AZX43"/>
      <c r="AZY43"/>
      <c r="AZZ43"/>
      <c r="BAA43"/>
      <c r="BAB43"/>
      <c r="BAC43"/>
      <c r="BAD43"/>
      <c r="BAE43"/>
      <c r="BAF43"/>
      <c r="BAG43"/>
      <c r="BAH43"/>
      <c r="BAI43"/>
      <c r="BAJ43"/>
      <c r="BAK43"/>
      <c r="BAL43"/>
      <c r="BAM43"/>
      <c r="BAN43"/>
      <c r="BAO43"/>
      <c r="BAP43"/>
      <c r="BAQ43"/>
      <c r="BAR43"/>
      <c r="BAS43"/>
      <c r="BAT43"/>
      <c r="BAU43"/>
      <c r="BAV43"/>
      <c r="BAW43"/>
      <c r="BAX43"/>
      <c r="BAY43"/>
      <c r="BAZ43"/>
      <c r="BBA43"/>
      <c r="BBB43"/>
      <c r="BBC43"/>
      <c r="BBD43"/>
      <c r="BBE43"/>
      <c r="BBF43"/>
      <c r="BBG43"/>
      <c r="BBH43"/>
      <c r="BBI43"/>
      <c r="BBJ43"/>
      <c r="BBK43"/>
      <c r="BBL43"/>
      <c r="BBM43"/>
      <c r="BBN43"/>
      <c r="BBO43"/>
      <c r="BBP43"/>
      <c r="BBQ43"/>
      <c r="BBR43"/>
      <c r="BBS43"/>
      <c r="BBT43"/>
      <c r="BBU43"/>
      <c r="BBV43"/>
      <c r="BBW43"/>
      <c r="BBX43"/>
      <c r="BBY43"/>
      <c r="BBZ43"/>
      <c r="BCA43"/>
      <c r="BCB43"/>
      <c r="BCC43"/>
      <c r="BCD43"/>
      <c r="BCE43"/>
      <c r="BCF43"/>
      <c r="BCG43"/>
      <c r="BCH43"/>
      <c r="BCI43"/>
      <c r="BCJ43"/>
      <c r="BCK43"/>
      <c r="BCL43"/>
      <c r="BCM43"/>
      <c r="BCN43"/>
      <c r="BCO43"/>
      <c r="BCP43"/>
      <c r="BCQ43"/>
      <c r="BCR43"/>
      <c r="BCS43"/>
      <c r="BCT43"/>
      <c r="BCU43"/>
      <c r="BCV43"/>
      <c r="BCW43"/>
      <c r="BCX43"/>
      <c r="BCY43"/>
      <c r="BCZ43"/>
      <c r="BDA43"/>
      <c r="BDB43"/>
      <c r="BDC43"/>
      <c r="BDD43"/>
      <c r="BDE43"/>
      <c r="BDF43"/>
      <c r="BDG43"/>
      <c r="BDH43"/>
      <c r="BDI43"/>
      <c r="BDJ43"/>
      <c r="BDK43"/>
      <c r="BDL43"/>
      <c r="BDM43"/>
      <c r="BDN43"/>
      <c r="BDO43"/>
      <c r="BDP43"/>
      <c r="BDQ43"/>
      <c r="BDR43"/>
      <c r="BDS43"/>
      <c r="BDT43"/>
      <c r="BDU43"/>
      <c r="BDV43"/>
      <c r="BDW43"/>
      <c r="BDX43"/>
      <c r="BDY43"/>
      <c r="BDZ43"/>
      <c r="BEA43"/>
      <c r="BEB43"/>
      <c r="BEC43"/>
      <c r="BED43"/>
      <c r="BEE43"/>
      <c r="BEF43"/>
      <c r="BEG43"/>
      <c r="BEH43"/>
      <c r="BEI43"/>
      <c r="BEJ43"/>
      <c r="BEK43"/>
      <c r="BEL43"/>
      <c r="BEM43"/>
      <c r="BEN43"/>
      <c r="BEO43"/>
      <c r="BEP43"/>
      <c r="BEQ43"/>
      <c r="BER43"/>
      <c r="BES43"/>
      <c r="BET43"/>
      <c r="BEU43"/>
      <c r="BEV43"/>
      <c r="BEW43"/>
      <c r="BEX43"/>
      <c r="BEY43"/>
      <c r="BEZ43"/>
      <c r="BFA43"/>
      <c r="BFB43"/>
      <c r="BFC43"/>
      <c r="BFD43"/>
      <c r="BFE43"/>
      <c r="BFF43"/>
      <c r="BFG43"/>
      <c r="BFH43"/>
      <c r="BFI43"/>
      <c r="BFJ43"/>
      <c r="BFK43"/>
      <c r="BFL43"/>
      <c r="BFM43"/>
      <c r="BFN43"/>
      <c r="BFO43"/>
      <c r="BFP43"/>
      <c r="BFQ43"/>
      <c r="BFR43"/>
      <c r="BFS43"/>
      <c r="BFT43"/>
      <c r="BFU43"/>
      <c r="BFV43"/>
      <c r="BFW43"/>
      <c r="BFX43"/>
      <c r="BFY43"/>
      <c r="BFZ43"/>
      <c r="BGA43"/>
      <c r="BGB43"/>
      <c r="BGC43"/>
      <c r="BGD43"/>
      <c r="BGE43"/>
      <c r="BGF43"/>
      <c r="BGG43"/>
      <c r="BGH43"/>
      <c r="BGI43"/>
      <c r="BGJ43"/>
      <c r="BGK43"/>
      <c r="BGL43"/>
      <c r="BGM43"/>
      <c r="BGN43"/>
      <c r="BGO43"/>
      <c r="BGP43"/>
      <c r="BGQ43"/>
      <c r="BGR43"/>
      <c r="BGS43"/>
      <c r="BGT43"/>
      <c r="BGU43"/>
      <c r="BGV43"/>
      <c r="BGW43"/>
      <c r="BGX43"/>
      <c r="BGY43"/>
      <c r="BGZ43"/>
      <c r="BHA43"/>
      <c r="BHB43"/>
      <c r="BHC43"/>
      <c r="BHD43"/>
      <c r="BHE43"/>
      <c r="BHF43"/>
      <c r="BHG43"/>
      <c r="BHH43"/>
      <c r="BHI43"/>
      <c r="BHJ43"/>
      <c r="BHK43"/>
      <c r="BHL43"/>
      <c r="BHM43"/>
      <c r="BHN43"/>
      <c r="BHO43"/>
      <c r="BHP43"/>
      <c r="BHQ43"/>
      <c r="BHR43"/>
      <c r="BHS43"/>
      <c r="BHT43"/>
      <c r="BHU43"/>
      <c r="BHV43"/>
      <c r="BHW43"/>
      <c r="BHX43"/>
      <c r="BHY43"/>
      <c r="BHZ43"/>
      <c r="BIA43"/>
      <c r="BIB43"/>
      <c r="BIC43"/>
      <c r="BID43"/>
      <c r="BIE43"/>
      <c r="BIF43"/>
      <c r="BIG43"/>
      <c r="BIH43"/>
      <c r="BII43"/>
      <c r="BIJ43"/>
      <c r="BIK43"/>
      <c r="BIL43"/>
      <c r="BIM43"/>
      <c r="BIN43"/>
      <c r="BIO43"/>
      <c r="BIP43"/>
      <c r="BIQ43"/>
      <c r="BIR43"/>
      <c r="BIS43"/>
      <c r="BIT43"/>
      <c r="BIU43"/>
      <c r="BIV43"/>
      <c r="BIW43"/>
      <c r="BIX43"/>
      <c r="BIY43"/>
      <c r="BIZ43"/>
      <c r="BJA43"/>
      <c r="BJB43"/>
      <c r="BJC43"/>
      <c r="BJD43"/>
      <c r="BJE43"/>
      <c r="BJF43"/>
      <c r="BJG43"/>
      <c r="BJH43"/>
      <c r="BJI43"/>
      <c r="BJJ43"/>
      <c r="BJK43"/>
      <c r="BJL43"/>
      <c r="BJM43"/>
      <c r="BJN43"/>
      <c r="BJO43"/>
      <c r="BJP43"/>
      <c r="BJQ43"/>
      <c r="BJR43"/>
      <c r="BJS43"/>
      <c r="BJT43"/>
      <c r="BJU43"/>
      <c r="BJV43"/>
      <c r="BJW43"/>
      <c r="BJX43"/>
      <c r="BJY43"/>
      <c r="BJZ43"/>
      <c r="BKA43"/>
      <c r="BKB43"/>
      <c r="BKC43"/>
      <c r="BKD43"/>
      <c r="BKE43"/>
      <c r="BKF43"/>
      <c r="BKG43"/>
      <c r="BKH43"/>
      <c r="BKI43"/>
      <c r="BKJ43"/>
      <c r="BKK43"/>
      <c r="BKL43"/>
      <c r="BKM43"/>
      <c r="BKN43"/>
      <c r="BKO43"/>
      <c r="BKP43"/>
      <c r="BKQ43"/>
      <c r="BKR43"/>
      <c r="BKS43"/>
      <c r="BKT43"/>
      <c r="BKU43"/>
      <c r="BKV43"/>
      <c r="BKW43"/>
      <c r="BKX43"/>
      <c r="BKY43"/>
      <c r="BKZ43"/>
      <c r="BLA43"/>
      <c r="BLB43"/>
      <c r="BLC43"/>
      <c r="BLD43"/>
      <c r="BLE43"/>
      <c r="BLF43"/>
      <c r="BLG43"/>
      <c r="BLH43"/>
      <c r="BLI43"/>
      <c r="BLJ43"/>
      <c r="BLK43"/>
      <c r="BLL43"/>
      <c r="BLM43"/>
      <c r="BLN43"/>
      <c r="BLO43"/>
      <c r="BLP43"/>
      <c r="BLQ43"/>
      <c r="BLR43"/>
      <c r="BLS43"/>
      <c r="BLT43"/>
      <c r="BLU43"/>
      <c r="BLV43"/>
      <c r="BLW43"/>
      <c r="BLX43"/>
      <c r="BLY43"/>
      <c r="BLZ43"/>
      <c r="BMA43"/>
      <c r="BMB43"/>
      <c r="BMC43"/>
      <c r="BMD43"/>
      <c r="BME43"/>
      <c r="BMF43"/>
      <c r="BMG43"/>
      <c r="BMH43"/>
      <c r="BMI43"/>
      <c r="BMJ43"/>
      <c r="BMK43"/>
      <c r="BML43"/>
      <c r="BMM43"/>
      <c r="BMN43"/>
      <c r="BMO43"/>
      <c r="BMP43"/>
      <c r="BMQ43"/>
      <c r="BMR43"/>
      <c r="BMS43"/>
      <c r="BMT43"/>
      <c r="BMU43"/>
      <c r="BMV43"/>
      <c r="BMW43"/>
      <c r="BMX43"/>
      <c r="BMY43"/>
      <c r="BMZ43"/>
      <c r="BNA43"/>
      <c r="BNB43"/>
      <c r="BNC43"/>
      <c r="BND43"/>
      <c r="BNE43"/>
      <c r="BNF43"/>
      <c r="BNG43"/>
      <c r="BNH43"/>
      <c r="BNI43"/>
      <c r="BNJ43"/>
      <c r="BNK43"/>
      <c r="BNL43"/>
      <c r="BNM43"/>
      <c r="BNN43"/>
      <c r="BNO43"/>
      <c r="BNP43"/>
      <c r="BNQ43"/>
      <c r="BNR43"/>
      <c r="BNS43"/>
      <c r="BNT43"/>
      <c r="BNU43"/>
      <c r="BNV43"/>
      <c r="BNW43"/>
      <c r="BNX43"/>
      <c r="BNY43"/>
      <c r="BNZ43"/>
      <c r="BOA43"/>
      <c r="BOB43"/>
      <c r="BOC43"/>
      <c r="BOD43"/>
      <c r="BOE43"/>
      <c r="BOF43"/>
      <c r="BOG43"/>
      <c r="BOH43"/>
      <c r="BOI43"/>
      <c r="BOJ43"/>
      <c r="BOK43"/>
      <c r="BOL43"/>
      <c r="BOM43"/>
      <c r="BON43"/>
      <c r="BOO43"/>
      <c r="BOP43"/>
      <c r="BOQ43"/>
      <c r="BOR43"/>
      <c r="BOS43"/>
      <c r="BOT43"/>
      <c r="BOU43"/>
      <c r="BOV43"/>
      <c r="BOW43"/>
      <c r="BOX43"/>
      <c r="BOY43"/>
      <c r="BOZ43"/>
      <c r="BPA43"/>
      <c r="BPB43"/>
      <c r="BPC43"/>
      <c r="BPD43"/>
      <c r="BPE43"/>
      <c r="BPF43"/>
      <c r="BPG43"/>
      <c r="BPH43"/>
      <c r="BPI43"/>
      <c r="BPJ43"/>
      <c r="BPK43"/>
      <c r="BPL43"/>
      <c r="BPM43"/>
      <c r="BPN43"/>
      <c r="BPO43"/>
      <c r="BPP43"/>
      <c r="BPQ43"/>
      <c r="BPR43"/>
      <c r="BPS43"/>
      <c r="BPT43"/>
      <c r="BPU43"/>
      <c r="BPV43"/>
      <c r="BPW43"/>
      <c r="BPX43"/>
      <c r="BPY43"/>
      <c r="BPZ43"/>
      <c r="BQA43"/>
      <c r="BQB43"/>
      <c r="BQC43"/>
      <c r="BQD43"/>
      <c r="BQE43"/>
      <c r="BQF43"/>
      <c r="BQG43"/>
      <c r="BQH43"/>
      <c r="BQI43"/>
      <c r="BQJ43"/>
      <c r="BQK43"/>
      <c r="BQL43"/>
      <c r="BQM43"/>
      <c r="BQN43"/>
      <c r="BQO43"/>
      <c r="BQP43"/>
      <c r="BQQ43"/>
      <c r="BQR43"/>
      <c r="BQS43"/>
      <c r="BQT43"/>
      <c r="BQU43"/>
      <c r="BQV43"/>
      <c r="BQW43"/>
      <c r="BQX43"/>
      <c r="BQY43"/>
      <c r="BQZ43"/>
      <c r="BRA43"/>
      <c r="BRB43"/>
      <c r="BRC43"/>
      <c r="BRD43"/>
      <c r="BRE43"/>
      <c r="BRF43"/>
      <c r="BRG43"/>
      <c r="BRH43"/>
      <c r="BRI43"/>
      <c r="BRJ43"/>
      <c r="BRK43"/>
      <c r="BRL43"/>
      <c r="BRM43"/>
      <c r="BRN43"/>
      <c r="BRO43"/>
      <c r="BRP43"/>
      <c r="BRQ43"/>
      <c r="BRR43"/>
      <c r="BRS43"/>
      <c r="BRT43"/>
      <c r="BRU43"/>
      <c r="BRV43"/>
      <c r="BRW43"/>
      <c r="BRX43"/>
      <c r="BRY43"/>
      <c r="BRZ43"/>
      <c r="BSA43"/>
      <c r="BSB43"/>
      <c r="BSC43"/>
      <c r="BSD43"/>
      <c r="BSE43"/>
      <c r="BSF43"/>
      <c r="BSG43"/>
      <c r="BSH43"/>
      <c r="BSI43"/>
      <c r="BSJ43"/>
      <c r="BSK43"/>
      <c r="BSL43"/>
      <c r="BSM43"/>
      <c r="BSN43"/>
      <c r="BSO43"/>
      <c r="BSP43"/>
      <c r="BSQ43"/>
      <c r="BSR43"/>
      <c r="BSS43"/>
      <c r="BST43"/>
      <c r="BSU43"/>
      <c r="BSV43"/>
      <c r="BSW43"/>
      <c r="BSX43"/>
      <c r="BSY43"/>
      <c r="BSZ43"/>
      <c r="BTA43"/>
      <c r="BTB43"/>
      <c r="BTC43"/>
      <c r="BTD43"/>
      <c r="BTE43"/>
      <c r="BTF43"/>
      <c r="BTG43"/>
      <c r="BTH43"/>
      <c r="BTI43"/>
      <c r="BTJ43"/>
      <c r="BTK43"/>
      <c r="BTL43"/>
      <c r="BTM43"/>
      <c r="BTN43"/>
      <c r="BTO43"/>
      <c r="BTP43"/>
      <c r="BTQ43"/>
      <c r="BTR43"/>
      <c r="BTS43"/>
      <c r="BTT43"/>
      <c r="BTU43"/>
      <c r="BTV43"/>
      <c r="BTW43"/>
      <c r="BTX43"/>
      <c r="BTY43"/>
      <c r="BTZ43"/>
      <c r="BUA43"/>
      <c r="BUB43"/>
      <c r="BUC43"/>
      <c r="BUD43"/>
      <c r="BUE43"/>
      <c r="BUF43"/>
      <c r="BUG43"/>
      <c r="BUH43"/>
      <c r="BUI43"/>
      <c r="BUJ43"/>
      <c r="BUK43"/>
      <c r="BUL43"/>
      <c r="BUM43"/>
      <c r="BUN43"/>
      <c r="BUO43"/>
      <c r="BUP43"/>
      <c r="BUQ43"/>
      <c r="BUR43"/>
      <c r="BUS43"/>
      <c r="BUT43"/>
      <c r="BUU43"/>
      <c r="BUV43"/>
      <c r="BUW43"/>
      <c r="BUX43"/>
      <c r="BUY43"/>
      <c r="BUZ43"/>
      <c r="BVA43"/>
      <c r="BVB43"/>
      <c r="BVC43"/>
      <c r="BVD43"/>
      <c r="BVE43"/>
      <c r="BVF43"/>
      <c r="BVG43"/>
      <c r="BVH43"/>
      <c r="BVI43"/>
      <c r="BVJ43"/>
      <c r="BVK43"/>
      <c r="BVL43"/>
      <c r="BVM43"/>
      <c r="BVN43"/>
      <c r="BVO43"/>
      <c r="BVP43"/>
      <c r="BVQ43"/>
      <c r="BVR43"/>
      <c r="BVS43"/>
      <c r="BVT43"/>
      <c r="BVU43"/>
      <c r="BVV43"/>
      <c r="BVW43"/>
      <c r="BVX43"/>
      <c r="BVY43"/>
      <c r="BVZ43"/>
      <c r="BWA43"/>
      <c r="BWB43"/>
      <c r="BWC43"/>
      <c r="BWD43"/>
      <c r="BWE43"/>
      <c r="BWF43"/>
      <c r="BWG43"/>
      <c r="BWH43"/>
      <c r="BWI43"/>
      <c r="BWJ43"/>
      <c r="BWK43"/>
      <c r="BWL43"/>
      <c r="BWM43"/>
      <c r="BWN43"/>
      <c r="BWO43"/>
      <c r="BWP43"/>
      <c r="BWQ43"/>
      <c r="BWR43"/>
      <c r="BWS43"/>
      <c r="BWT43"/>
      <c r="BWU43"/>
      <c r="BWV43"/>
      <c r="BWW43"/>
      <c r="BWX43"/>
      <c r="BWY43"/>
      <c r="BWZ43"/>
      <c r="BXA43"/>
      <c r="BXB43"/>
      <c r="BXC43"/>
      <c r="BXD43"/>
      <c r="BXE43"/>
      <c r="BXF43"/>
      <c r="BXG43"/>
      <c r="BXH43"/>
      <c r="BXI43"/>
      <c r="BXJ43"/>
      <c r="BXK43"/>
      <c r="BXL43"/>
      <c r="BXM43"/>
      <c r="BXN43"/>
      <c r="BXO43"/>
      <c r="BXP43"/>
      <c r="BXQ43"/>
      <c r="BXR43"/>
      <c r="BXS43"/>
      <c r="BXT43"/>
      <c r="BXU43"/>
      <c r="BXV43"/>
      <c r="BXW43"/>
      <c r="BXX43"/>
      <c r="BXY43"/>
      <c r="BXZ43"/>
      <c r="BYA43"/>
      <c r="BYB43"/>
      <c r="BYC43"/>
      <c r="BYD43"/>
      <c r="BYE43"/>
      <c r="BYF43"/>
      <c r="BYG43"/>
      <c r="BYH43"/>
      <c r="BYI43"/>
      <c r="BYJ43"/>
      <c r="BYK43"/>
      <c r="BYL43"/>
      <c r="BYM43"/>
      <c r="BYN43"/>
      <c r="BYO43"/>
      <c r="BYP43"/>
      <c r="BYQ43"/>
      <c r="BYR43"/>
      <c r="BYS43"/>
      <c r="BYT43"/>
      <c r="BYU43"/>
      <c r="BYV43"/>
      <c r="BYW43"/>
      <c r="BYX43"/>
      <c r="BYY43"/>
      <c r="BYZ43"/>
      <c r="BZA43"/>
      <c r="BZB43"/>
      <c r="BZC43"/>
      <c r="BZD43"/>
      <c r="BZE43"/>
      <c r="BZF43"/>
      <c r="BZG43"/>
      <c r="BZH43"/>
      <c r="BZI43"/>
      <c r="BZJ43"/>
      <c r="BZK43"/>
      <c r="BZL43"/>
      <c r="BZM43"/>
      <c r="BZN43"/>
      <c r="BZO43"/>
      <c r="BZP43"/>
      <c r="BZQ43"/>
      <c r="BZR43"/>
      <c r="BZS43"/>
      <c r="BZT43"/>
      <c r="BZU43"/>
      <c r="BZV43"/>
      <c r="BZW43"/>
      <c r="BZX43"/>
      <c r="BZY43"/>
      <c r="BZZ43"/>
      <c r="CAA43"/>
      <c r="CAB43"/>
      <c r="CAC43"/>
      <c r="CAD43"/>
      <c r="CAE43"/>
      <c r="CAF43"/>
      <c r="CAG43"/>
      <c r="CAH43"/>
      <c r="CAI43"/>
      <c r="CAJ43"/>
      <c r="CAK43"/>
      <c r="CAL43"/>
      <c r="CAM43"/>
      <c r="CAN43"/>
      <c r="CAO43"/>
      <c r="CAP43"/>
      <c r="CAQ43"/>
      <c r="CAR43"/>
      <c r="CAS43"/>
      <c r="CAT43"/>
      <c r="CAU43"/>
      <c r="CAV43"/>
      <c r="CAW43"/>
      <c r="CAX43"/>
      <c r="CAY43"/>
      <c r="CAZ43"/>
      <c r="CBA43"/>
      <c r="CBB43"/>
      <c r="CBC43"/>
      <c r="CBD43"/>
      <c r="CBE43"/>
      <c r="CBF43"/>
      <c r="CBG43"/>
      <c r="CBH43"/>
      <c r="CBI43"/>
      <c r="CBJ43"/>
      <c r="CBK43"/>
      <c r="CBL43"/>
      <c r="CBM43"/>
      <c r="CBN43"/>
      <c r="CBO43"/>
      <c r="CBP43"/>
      <c r="CBQ43"/>
      <c r="CBR43"/>
      <c r="CBS43"/>
      <c r="CBT43"/>
      <c r="CBU43"/>
      <c r="CBV43"/>
      <c r="CBW43"/>
      <c r="CBX43"/>
      <c r="CBY43"/>
      <c r="CBZ43"/>
      <c r="CCA43"/>
      <c r="CCB43"/>
      <c r="CCC43"/>
      <c r="CCD43"/>
      <c r="CCE43"/>
      <c r="CCF43"/>
      <c r="CCG43"/>
      <c r="CCH43"/>
      <c r="CCI43"/>
      <c r="CCJ43"/>
      <c r="CCK43"/>
      <c r="CCL43"/>
      <c r="CCM43"/>
      <c r="CCN43"/>
      <c r="CCO43"/>
      <c r="CCP43"/>
      <c r="CCQ43"/>
      <c r="CCR43"/>
      <c r="CCS43"/>
      <c r="CCT43"/>
      <c r="CCU43"/>
      <c r="CCV43"/>
      <c r="CCW43"/>
      <c r="CCX43"/>
      <c r="CCY43"/>
      <c r="CCZ43"/>
      <c r="CDA43"/>
      <c r="CDB43"/>
      <c r="CDC43"/>
      <c r="CDD43"/>
      <c r="CDE43"/>
      <c r="CDF43"/>
      <c r="CDG43"/>
      <c r="CDH43"/>
      <c r="CDI43"/>
      <c r="CDJ43"/>
      <c r="CDK43"/>
      <c r="CDL43"/>
      <c r="CDM43"/>
      <c r="CDN43"/>
      <c r="CDO43"/>
      <c r="CDP43"/>
      <c r="CDQ43"/>
      <c r="CDR43"/>
      <c r="CDS43"/>
      <c r="CDT43"/>
      <c r="CDU43"/>
      <c r="CDV43"/>
      <c r="CDW43"/>
      <c r="CDX43"/>
      <c r="CDY43"/>
      <c r="CDZ43"/>
      <c r="CEA43"/>
      <c r="CEB43"/>
      <c r="CEC43"/>
      <c r="CED43"/>
      <c r="CEE43"/>
      <c r="CEF43"/>
      <c r="CEG43"/>
      <c r="CEH43"/>
      <c r="CEI43"/>
      <c r="CEJ43"/>
      <c r="CEK43"/>
      <c r="CEL43"/>
      <c r="CEM43"/>
      <c r="CEN43"/>
      <c r="CEO43"/>
      <c r="CEP43"/>
      <c r="CEQ43"/>
      <c r="CER43"/>
      <c r="CES43"/>
      <c r="CET43"/>
      <c r="CEU43"/>
      <c r="CEV43"/>
      <c r="CEW43"/>
      <c r="CEX43"/>
      <c r="CEY43"/>
      <c r="CEZ43"/>
      <c r="CFA43"/>
      <c r="CFB43"/>
      <c r="CFC43"/>
      <c r="CFD43"/>
      <c r="CFE43"/>
      <c r="CFF43"/>
      <c r="CFG43"/>
      <c r="CFH43"/>
      <c r="CFI43"/>
      <c r="CFJ43"/>
      <c r="CFK43"/>
      <c r="CFL43"/>
      <c r="CFM43"/>
      <c r="CFN43"/>
      <c r="CFO43"/>
      <c r="CFP43"/>
      <c r="CFQ43"/>
      <c r="CFR43"/>
      <c r="CFS43"/>
      <c r="CFT43"/>
      <c r="CFU43"/>
      <c r="CFV43"/>
      <c r="CFW43"/>
      <c r="CFX43"/>
      <c r="CFY43"/>
      <c r="CFZ43"/>
      <c r="CGA43"/>
      <c r="CGB43"/>
      <c r="CGC43"/>
      <c r="CGD43"/>
      <c r="CGE43"/>
      <c r="CGF43"/>
      <c r="CGG43"/>
      <c r="CGH43"/>
      <c r="CGI43"/>
      <c r="CGJ43"/>
      <c r="CGK43"/>
      <c r="CGL43"/>
      <c r="CGM43"/>
      <c r="CGN43"/>
      <c r="CGO43"/>
      <c r="CGP43"/>
      <c r="CGQ43"/>
      <c r="CGR43"/>
      <c r="CGS43"/>
      <c r="CGT43"/>
      <c r="CGU43"/>
      <c r="CGV43"/>
      <c r="CGW43"/>
      <c r="CGX43"/>
      <c r="CGY43"/>
      <c r="CGZ43"/>
      <c r="CHA43"/>
      <c r="CHB43"/>
      <c r="CHC43"/>
      <c r="CHD43"/>
      <c r="CHE43"/>
      <c r="CHF43"/>
      <c r="CHG43"/>
      <c r="CHH43"/>
      <c r="CHI43"/>
      <c r="CHJ43"/>
      <c r="CHK43"/>
      <c r="CHL43"/>
      <c r="CHM43"/>
      <c r="CHN43"/>
      <c r="CHO43"/>
      <c r="CHP43"/>
      <c r="CHQ43"/>
      <c r="CHR43"/>
      <c r="CHS43"/>
      <c r="CHT43"/>
      <c r="CHU43"/>
      <c r="CHV43"/>
      <c r="CHW43"/>
      <c r="CHX43"/>
      <c r="CHY43"/>
      <c r="CHZ43"/>
      <c r="CIA43"/>
      <c r="CIB43"/>
    </row>
    <row r="44" spans="1:2264" ht="12.75" x14ac:dyDescent="0.2">
      <c r="A44" s="154">
        <f>INDEX('Raw Data'!$H$4:$H$53,MATCH('4.User ratings in week 4'!B44,'Raw Data'!$G$4:$G$53,0))</f>
        <v>4.6764237866097016</v>
      </c>
      <c r="B44" s="125">
        <v>16</v>
      </c>
      <c r="C44" s="125">
        <v>5</v>
      </c>
      <c r="D44" s="121"/>
      <c r="E44" s="22"/>
      <c r="F44" s="22">
        <v>30</v>
      </c>
      <c r="G44" s="28">
        <v>13</v>
      </c>
      <c r="H44" s="28"/>
      <c r="I44" s="157">
        <v>21</v>
      </c>
      <c r="J44" s="177">
        <v>3.896103896103896E-2</v>
      </c>
      <c r="K44" s="177">
        <v>0.12987012987012986</v>
      </c>
      <c r="L44" s="177">
        <v>0</v>
      </c>
      <c r="M44" s="177">
        <v>0.29870129870129869</v>
      </c>
      <c r="N44" s="185">
        <v>0.53246753246753242</v>
      </c>
      <c r="O44" s="174"/>
      <c r="P44" s="16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c r="ANH44"/>
      <c r="ANI44"/>
      <c r="ANJ44"/>
      <c r="ANK44"/>
      <c r="ANL44"/>
      <c r="ANM44"/>
      <c r="ANN44"/>
      <c r="ANO44"/>
      <c r="ANP44"/>
      <c r="ANQ44"/>
      <c r="ANR44"/>
      <c r="ANS44"/>
      <c r="ANT44"/>
      <c r="ANU44"/>
      <c r="ANV44"/>
      <c r="ANW44"/>
      <c r="ANX44"/>
      <c r="ANY44"/>
      <c r="ANZ44"/>
      <c r="AOA44"/>
      <c r="AOB44"/>
      <c r="AOC44"/>
      <c r="AOD44"/>
      <c r="AOE44"/>
      <c r="AOF44"/>
      <c r="AOG44"/>
      <c r="AOH44"/>
      <c r="AOI44"/>
      <c r="AOJ44"/>
      <c r="AOK44"/>
      <c r="AOL44"/>
      <c r="AOM44"/>
      <c r="AON44"/>
      <c r="AOO44"/>
      <c r="AOP44"/>
      <c r="AOQ44"/>
      <c r="AOR44"/>
      <c r="AOS44"/>
      <c r="AOT44"/>
      <c r="AOU44"/>
      <c r="AOV44"/>
      <c r="AOW44"/>
      <c r="AOX44"/>
      <c r="AOY44"/>
      <c r="AOZ44"/>
      <c r="APA44"/>
      <c r="APB44"/>
      <c r="APC44"/>
      <c r="APD44"/>
      <c r="APE44"/>
      <c r="APF44"/>
      <c r="APG44"/>
      <c r="APH44"/>
      <c r="API44"/>
      <c r="APJ44"/>
      <c r="APK44"/>
      <c r="APL44"/>
      <c r="APM44"/>
      <c r="APN44"/>
      <c r="APO44"/>
      <c r="APP44"/>
      <c r="APQ44"/>
      <c r="APR44"/>
      <c r="APS44"/>
      <c r="APT44"/>
      <c r="APU44"/>
      <c r="APV44"/>
      <c r="APW44"/>
      <c r="APX44"/>
      <c r="APY44"/>
      <c r="APZ44"/>
      <c r="AQA44"/>
      <c r="AQB44"/>
      <c r="AQC44"/>
      <c r="AQD44"/>
      <c r="AQE44"/>
      <c r="AQF44"/>
      <c r="AQG44"/>
      <c r="AQH44"/>
      <c r="AQI44"/>
      <c r="AQJ44"/>
      <c r="AQK44"/>
      <c r="AQL44"/>
      <c r="AQM44"/>
      <c r="AQN44"/>
      <c r="AQO44"/>
      <c r="AQP44"/>
      <c r="AQQ44"/>
      <c r="AQR44"/>
      <c r="AQS44"/>
      <c r="AQT44"/>
      <c r="AQU44"/>
      <c r="AQV44"/>
      <c r="AQW44"/>
      <c r="AQX44"/>
      <c r="AQY44"/>
      <c r="AQZ44"/>
      <c r="ARA44"/>
      <c r="ARB44"/>
      <c r="ARC44"/>
      <c r="ARD44"/>
      <c r="ARE44"/>
      <c r="ARF44"/>
      <c r="ARG44"/>
      <c r="ARH44"/>
      <c r="ARI44"/>
      <c r="ARJ44"/>
      <c r="ARK44"/>
      <c r="ARL44"/>
      <c r="ARM44"/>
      <c r="ARN44"/>
      <c r="ARO44"/>
      <c r="ARP44"/>
      <c r="ARQ44"/>
      <c r="ARR44"/>
      <c r="ARS44"/>
      <c r="ART44"/>
      <c r="ARU44"/>
      <c r="ARV44"/>
      <c r="ARW44"/>
      <c r="ARX44"/>
      <c r="ARY44"/>
      <c r="ARZ44"/>
      <c r="ASA44"/>
      <c r="ASB44"/>
      <c r="ASC44"/>
      <c r="ASD44"/>
      <c r="ASE44"/>
      <c r="ASF44"/>
      <c r="ASG44"/>
      <c r="ASH44"/>
      <c r="ASI44"/>
      <c r="ASJ44"/>
      <c r="ASK44"/>
      <c r="ASL44"/>
      <c r="ASM44"/>
      <c r="ASN44"/>
      <c r="ASO44"/>
      <c r="ASP44"/>
      <c r="ASQ44"/>
      <c r="ASR44"/>
      <c r="ASS44"/>
      <c r="AST44"/>
      <c r="ASU44"/>
      <c r="ASV44"/>
      <c r="ASW44"/>
      <c r="ASX44"/>
      <c r="ASY44"/>
      <c r="ASZ44"/>
      <c r="ATA44"/>
      <c r="ATB44"/>
      <c r="ATC44"/>
      <c r="ATD44"/>
      <c r="ATE44"/>
      <c r="ATF44"/>
      <c r="ATG44"/>
      <c r="ATH44"/>
      <c r="ATI44"/>
      <c r="ATJ44"/>
      <c r="ATK44"/>
      <c r="ATL44"/>
      <c r="ATM44"/>
      <c r="ATN44"/>
      <c r="ATO44"/>
      <c r="ATP44"/>
      <c r="ATQ44"/>
      <c r="ATR44"/>
      <c r="ATS44"/>
      <c r="ATT44"/>
      <c r="ATU44"/>
      <c r="ATV44"/>
      <c r="ATW44"/>
      <c r="ATX44"/>
      <c r="ATY44"/>
      <c r="ATZ44"/>
      <c r="AUA44"/>
      <c r="AUB44"/>
      <c r="AUC44"/>
      <c r="AUD44"/>
      <c r="AUE44"/>
      <c r="AUF44"/>
      <c r="AUG44"/>
      <c r="AUH44"/>
      <c r="AUI44"/>
      <c r="AUJ44"/>
      <c r="AUK44"/>
      <c r="AUL44"/>
      <c r="AUM44"/>
      <c r="AUN44"/>
      <c r="AUO44"/>
      <c r="AUP44"/>
      <c r="AUQ44"/>
      <c r="AUR44"/>
      <c r="AUS44"/>
      <c r="AUT44"/>
      <c r="AUU44"/>
      <c r="AUV44"/>
      <c r="AUW44"/>
      <c r="AUX44"/>
      <c r="AUY44"/>
      <c r="AUZ44"/>
      <c r="AVA44"/>
      <c r="AVB44"/>
      <c r="AVC44"/>
      <c r="AVD44"/>
      <c r="AVE44"/>
      <c r="AVF44"/>
      <c r="AVG44"/>
      <c r="AVH44"/>
      <c r="AVI44"/>
      <c r="AVJ44"/>
      <c r="AVK44"/>
      <c r="AVL44"/>
      <c r="AVM44"/>
      <c r="AVN44"/>
      <c r="AVO44"/>
      <c r="AVP44"/>
      <c r="AVQ44"/>
      <c r="AVR44"/>
      <c r="AVS44"/>
      <c r="AVT44"/>
      <c r="AVU44"/>
      <c r="AVV44"/>
      <c r="AVW44"/>
      <c r="AVX44"/>
      <c r="AVY44"/>
      <c r="AVZ44"/>
      <c r="AWA44"/>
      <c r="AWB44"/>
      <c r="AWC44"/>
      <c r="AWD44"/>
      <c r="AWE44"/>
      <c r="AWF44"/>
      <c r="AWG44"/>
      <c r="AWH44"/>
      <c r="AWI44"/>
      <c r="AWJ44"/>
      <c r="AWK44"/>
      <c r="AWL44"/>
      <c r="AWM44"/>
      <c r="AWN44"/>
      <c r="AWO44"/>
      <c r="AWP44"/>
      <c r="AWQ44"/>
      <c r="AWR44"/>
      <c r="AWS44"/>
      <c r="AWT44"/>
      <c r="AWU44"/>
      <c r="AWV44"/>
      <c r="AWW44"/>
      <c r="AWX44"/>
      <c r="AWY44"/>
      <c r="AWZ44"/>
      <c r="AXA44"/>
      <c r="AXB44"/>
      <c r="AXC44"/>
      <c r="AXD44"/>
      <c r="AXE44"/>
      <c r="AXF44"/>
      <c r="AXG44"/>
      <c r="AXH44"/>
      <c r="AXI44"/>
      <c r="AXJ44"/>
      <c r="AXK44"/>
      <c r="AXL44"/>
      <c r="AXM44"/>
      <c r="AXN44"/>
      <c r="AXO44"/>
      <c r="AXP44"/>
      <c r="AXQ44"/>
      <c r="AXR44"/>
      <c r="AXS44"/>
      <c r="AXT44"/>
      <c r="AXU44"/>
      <c r="AXV44"/>
      <c r="AXW44"/>
      <c r="AXX44"/>
      <c r="AXY44"/>
      <c r="AXZ44"/>
      <c r="AYA44"/>
      <c r="AYB44"/>
      <c r="AYC44"/>
      <c r="AYD44"/>
      <c r="AYE44"/>
      <c r="AYF44"/>
      <c r="AYG44"/>
      <c r="AYH44"/>
      <c r="AYI44"/>
      <c r="AYJ44"/>
      <c r="AYK44"/>
      <c r="AYL44"/>
      <c r="AYM44"/>
      <c r="AYN44"/>
      <c r="AYO44"/>
      <c r="AYP44"/>
      <c r="AYQ44"/>
      <c r="AYR44"/>
      <c r="AYS44"/>
      <c r="AYT44"/>
      <c r="AYU44"/>
      <c r="AYV44"/>
      <c r="AYW44"/>
      <c r="AYX44"/>
      <c r="AYY44"/>
      <c r="AYZ44"/>
      <c r="AZA44"/>
      <c r="AZB44"/>
      <c r="AZC44"/>
      <c r="AZD44"/>
      <c r="AZE44"/>
      <c r="AZF44"/>
      <c r="AZG44"/>
      <c r="AZH44"/>
      <c r="AZI44"/>
      <c r="AZJ44"/>
      <c r="AZK44"/>
      <c r="AZL44"/>
      <c r="AZM44"/>
      <c r="AZN44"/>
      <c r="AZO44"/>
      <c r="AZP44"/>
      <c r="AZQ44"/>
      <c r="AZR44"/>
      <c r="AZS44"/>
      <c r="AZT44"/>
      <c r="AZU44"/>
      <c r="AZV44"/>
      <c r="AZW44"/>
      <c r="AZX44"/>
      <c r="AZY44"/>
      <c r="AZZ44"/>
      <c r="BAA44"/>
      <c r="BAB44"/>
      <c r="BAC44"/>
      <c r="BAD44"/>
      <c r="BAE44"/>
      <c r="BAF44"/>
      <c r="BAG44"/>
      <c r="BAH44"/>
      <c r="BAI44"/>
      <c r="BAJ44"/>
      <c r="BAK44"/>
      <c r="BAL44"/>
      <c r="BAM44"/>
      <c r="BAN44"/>
      <c r="BAO44"/>
      <c r="BAP44"/>
      <c r="BAQ44"/>
      <c r="BAR44"/>
      <c r="BAS44"/>
      <c r="BAT44"/>
      <c r="BAU44"/>
      <c r="BAV44"/>
      <c r="BAW44"/>
      <c r="BAX44"/>
      <c r="BAY44"/>
      <c r="BAZ44"/>
      <c r="BBA44"/>
      <c r="BBB44"/>
      <c r="BBC44"/>
      <c r="BBD44"/>
      <c r="BBE44"/>
      <c r="BBF44"/>
      <c r="BBG44"/>
      <c r="BBH44"/>
      <c r="BBI44"/>
      <c r="BBJ44"/>
      <c r="BBK44"/>
      <c r="BBL44"/>
      <c r="BBM44"/>
      <c r="BBN44"/>
      <c r="BBO44"/>
      <c r="BBP44"/>
      <c r="BBQ44"/>
      <c r="BBR44"/>
      <c r="BBS44"/>
      <c r="BBT44"/>
      <c r="BBU44"/>
      <c r="BBV44"/>
      <c r="BBW44"/>
      <c r="BBX44"/>
      <c r="BBY44"/>
      <c r="BBZ44"/>
      <c r="BCA44"/>
      <c r="BCB44"/>
      <c r="BCC44"/>
      <c r="BCD44"/>
      <c r="BCE44"/>
      <c r="BCF44"/>
      <c r="BCG44"/>
      <c r="BCH44"/>
      <c r="BCI44"/>
      <c r="BCJ44"/>
      <c r="BCK44"/>
      <c r="BCL44"/>
      <c r="BCM44"/>
      <c r="BCN44"/>
      <c r="BCO44"/>
      <c r="BCP44"/>
      <c r="BCQ44"/>
      <c r="BCR44"/>
      <c r="BCS44"/>
      <c r="BCT44"/>
      <c r="BCU44"/>
      <c r="BCV44"/>
      <c r="BCW44"/>
      <c r="BCX44"/>
      <c r="BCY44"/>
      <c r="BCZ44"/>
      <c r="BDA44"/>
      <c r="BDB44"/>
      <c r="BDC44"/>
      <c r="BDD44"/>
      <c r="BDE44"/>
      <c r="BDF44"/>
      <c r="BDG44"/>
      <c r="BDH44"/>
      <c r="BDI44"/>
      <c r="BDJ44"/>
      <c r="BDK44"/>
      <c r="BDL44"/>
      <c r="BDM44"/>
      <c r="BDN44"/>
      <c r="BDO44"/>
      <c r="BDP44"/>
      <c r="BDQ44"/>
      <c r="BDR44"/>
      <c r="BDS44"/>
      <c r="BDT44"/>
      <c r="BDU44"/>
      <c r="BDV44"/>
      <c r="BDW44"/>
      <c r="BDX44"/>
      <c r="BDY44"/>
      <c r="BDZ44"/>
      <c r="BEA44"/>
      <c r="BEB44"/>
      <c r="BEC44"/>
      <c r="BED44"/>
      <c r="BEE44"/>
      <c r="BEF44"/>
      <c r="BEG44"/>
      <c r="BEH44"/>
      <c r="BEI44"/>
      <c r="BEJ44"/>
      <c r="BEK44"/>
      <c r="BEL44"/>
      <c r="BEM44"/>
      <c r="BEN44"/>
      <c r="BEO44"/>
      <c r="BEP44"/>
      <c r="BEQ44"/>
      <c r="BER44"/>
      <c r="BES44"/>
      <c r="BET44"/>
      <c r="BEU44"/>
      <c r="BEV44"/>
      <c r="BEW44"/>
      <c r="BEX44"/>
      <c r="BEY44"/>
      <c r="BEZ44"/>
      <c r="BFA44"/>
      <c r="BFB44"/>
      <c r="BFC44"/>
      <c r="BFD44"/>
      <c r="BFE44"/>
      <c r="BFF44"/>
      <c r="BFG44"/>
      <c r="BFH44"/>
      <c r="BFI44"/>
      <c r="BFJ44"/>
      <c r="BFK44"/>
      <c r="BFL44"/>
      <c r="BFM44"/>
      <c r="BFN44"/>
      <c r="BFO44"/>
      <c r="BFP44"/>
      <c r="BFQ44"/>
      <c r="BFR44"/>
      <c r="BFS44"/>
      <c r="BFT44"/>
      <c r="BFU44"/>
      <c r="BFV44"/>
      <c r="BFW44"/>
      <c r="BFX44"/>
      <c r="BFY44"/>
      <c r="BFZ44"/>
      <c r="BGA44"/>
      <c r="BGB44"/>
      <c r="BGC44"/>
      <c r="BGD44"/>
      <c r="BGE44"/>
      <c r="BGF44"/>
      <c r="BGG44"/>
      <c r="BGH44"/>
      <c r="BGI44"/>
      <c r="BGJ44"/>
      <c r="BGK44"/>
      <c r="BGL44"/>
      <c r="BGM44"/>
      <c r="BGN44"/>
      <c r="BGO44"/>
      <c r="BGP44"/>
      <c r="BGQ44"/>
      <c r="BGR44"/>
      <c r="BGS44"/>
      <c r="BGT44"/>
      <c r="BGU44"/>
      <c r="BGV44"/>
      <c r="BGW44"/>
      <c r="BGX44"/>
      <c r="BGY44"/>
      <c r="BGZ44"/>
      <c r="BHA44"/>
      <c r="BHB44"/>
      <c r="BHC44"/>
      <c r="BHD44"/>
      <c r="BHE44"/>
      <c r="BHF44"/>
      <c r="BHG44"/>
      <c r="BHH44"/>
      <c r="BHI44"/>
      <c r="BHJ44"/>
      <c r="BHK44"/>
      <c r="BHL44"/>
      <c r="BHM44"/>
      <c r="BHN44"/>
      <c r="BHO44"/>
      <c r="BHP44"/>
      <c r="BHQ44"/>
      <c r="BHR44"/>
      <c r="BHS44"/>
      <c r="BHT44"/>
      <c r="BHU44"/>
      <c r="BHV44"/>
      <c r="BHW44"/>
      <c r="BHX44"/>
      <c r="BHY44"/>
      <c r="BHZ44"/>
      <c r="BIA44"/>
      <c r="BIB44"/>
      <c r="BIC44"/>
      <c r="BID44"/>
      <c r="BIE44"/>
      <c r="BIF44"/>
      <c r="BIG44"/>
      <c r="BIH44"/>
      <c r="BII44"/>
      <c r="BIJ44"/>
      <c r="BIK44"/>
      <c r="BIL44"/>
      <c r="BIM44"/>
      <c r="BIN44"/>
      <c r="BIO44"/>
      <c r="BIP44"/>
      <c r="BIQ44"/>
      <c r="BIR44"/>
      <c r="BIS44"/>
      <c r="BIT44"/>
      <c r="BIU44"/>
      <c r="BIV44"/>
      <c r="BIW44"/>
      <c r="BIX44"/>
      <c r="BIY44"/>
      <c r="BIZ44"/>
      <c r="BJA44"/>
      <c r="BJB44"/>
      <c r="BJC44"/>
      <c r="BJD44"/>
      <c r="BJE44"/>
      <c r="BJF44"/>
      <c r="BJG44"/>
      <c r="BJH44"/>
      <c r="BJI44"/>
      <c r="BJJ44"/>
      <c r="BJK44"/>
      <c r="BJL44"/>
      <c r="BJM44"/>
      <c r="BJN44"/>
      <c r="BJO44"/>
      <c r="BJP44"/>
      <c r="BJQ44"/>
      <c r="BJR44"/>
      <c r="BJS44"/>
      <c r="BJT44"/>
      <c r="BJU44"/>
      <c r="BJV44"/>
      <c r="BJW44"/>
      <c r="BJX44"/>
      <c r="BJY44"/>
      <c r="BJZ44"/>
      <c r="BKA44"/>
      <c r="BKB44"/>
      <c r="BKC44"/>
      <c r="BKD44"/>
      <c r="BKE44"/>
      <c r="BKF44"/>
      <c r="BKG44"/>
      <c r="BKH44"/>
      <c r="BKI44"/>
      <c r="BKJ44"/>
      <c r="BKK44"/>
      <c r="BKL44"/>
      <c r="BKM44"/>
      <c r="BKN44"/>
      <c r="BKO44"/>
      <c r="BKP44"/>
      <c r="BKQ44"/>
      <c r="BKR44"/>
      <c r="BKS44"/>
      <c r="BKT44"/>
      <c r="BKU44"/>
      <c r="BKV44"/>
      <c r="BKW44"/>
      <c r="BKX44"/>
      <c r="BKY44"/>
      <c r="BKZ44"/>
      <c r="BLA44"/>
      <c r="BLB44"/>
      <c r="BLC44"/>
      <c r="BLD44"/>
      <c r="BLE44"/>
      <c r="BLF44"/>
      <c r="BLG44"/>
      <c r="BLH44"/>
      <c r="BLI44"/>
      <c r="BLJ44"/>
      <c r="BLK44"/>
      <c r="BLL44"/>
      <c r="BLM44"/>
      <c r="BLN44"/>
      <c r="BLO44"/>
      <c r="BLP44"/>
      <c r="BLQ44"/>
      <c r="BLR44"/>
      <c r="BLS44"/>
      <c r="BLT44"/>
      <c r="BLU44"/>
      <c r="BLV44"/>
      <c r="BLW44"/>
      <c r="BLX44"/>
      <c r="BLY44"/>
      <c r="BLZ44"/>
      <c r="BMA44"/>
      <c r="BMB44"/>
      <c r="BMC44"/>
      <c r="BMD44"/>
      <c r="BME44"/>
      <c r="BMF44"/>
      <c r="BMG44"/>
      <c r="BMH44"/>
      <c r="BMI44"/>
      <c r="BMJ44"/>
      <c r="BMK44"/>
      <c r="BML44"/>
      <c r="BMM44"/>
      <c r="BMN44"/>
      <c r="BMO44"/>
      <c r="BMP44"/>
      <c r="BMQ44"/>
      <c r="BMR44"/>
      <c r="BMS44"/>
      <c r="BMT44"/>
      <c r="BMU44"/>
      <c r="BMV44"/>
      <c r="BMW44"/>
      <c r="BMX44"/>
      <c r="BMY44"/>
      <c r="BMZ44"/>
      <c r="BNA44"/>
      <c r="BNB44"/>
      <c r="BNC44"/>
      <c r="BND44"/>
      <c r="BNE44"/>
      <c r="BNF44"/>
      <c r="BNG44"/>
      <c r="BNH44"/>
      <c r="BNI44"/>
      <c r="BNJ44"/>
      <c r="BNK44"/>
      <c r="BNL44"/>
      <c r="BNM44"/>
      <c r="BNN44"/>
      <c r="BNO44"/>
      <c r="BNP44"/>
      <c r="BNQ44"/>
      <c r="BNR44"/>
      <c r="BNS44"/>
      <c r="BNT44"/>
      <c r="BNU44"/>
      <c r="BNV44"/>
      <c r="BNW44"/>
      <c r="BNX44"/>
      <c r="BNY44"/>
      <c r="BNZ44"/>
      <c r="BOA44"/>
      <c r="BOB44"/>
      <c r="BOC44"/>
      <c r="BOD44"/>
      <c r="BOE44"/>
      <c r="BOF44"/>
      <c r="BOG44"/>
      <c r="BOH44"/>
      <c r="BOI44"/>
      <c r="BOJ44"/>
      <c r="BOK44"/>
      <c r="BOL44"/>
      <c r="BOM44"/>
      <c r="BON44"/>
      <c r="BOO44"/>
      <c r="BOP44"/>
      <c r="BOQ44"/>
      <c r="BOR44"/>
      <c r="BOS44"/>
      <c r="BOT44"/>
      <c r="BOU44"/>
      <c r="BOV44"/>
      <c r="BOW44"/>
      <c r="BOX44"/>
      <c r="BOY44"/>
      <c r="BOZ44"/>
      <c r="BPA44"/>
      <c r="BPB44"/>
      <c r="BPC44"/>
      <c r="BPD44"/>
      <c r="BPE44"/>
      <c r="BPF44"/>
      <c r="BPG44"/>
      <c r="BPH44"/>
      <c r="BPI44"/>
      <c r="BPJ44"/>
      <c r="BPK44"/>
      <c r="BPL44"/>
      <c r="BPM44"/>
      <c r="BPN44"/>
      <c r="BPO44"/>
      <c r="BPP44"/>
      <c r="BPQ44"/>
      <c r="BPR44"/>
      <c r="BPS44"/>
      <c r="BPT44"/>
      <c r="BPU44"/>
      <c r="BPV44"/>
      <c r="BPW44"/>
      <c r="BPX44"/>
      <c r="BPY44"/>
      <c r="BPZ44"/>
      <c r="BQA44"/>
      <c r="BQB44"/>
      <c r="BQC44"/>
      <c r="BQD44"/>
      <c r="BQE44"/>
      <c r="BQF44"/>
      <c r="BQG44"/>
      <c r="BQH44"/>
      <c r="BQI44"/>
      <c r="BQJ44"/>
      <c r="BQK44"/>
      <c r="BQL44"/>
      <c r="BQM44"/>
      <c r="BQN44"/>
      <c r="BQO44"/>
      <c r="BQP44"/>
      <c r="BQQ44"/>
      <c r="BQR44"/>
      <c r="BQS44"/>
      <c r="BQT44"/>
      <c r="BQU44"/>
      <c r="BQV44"/>
      <c r="BQW44"/>
      <c r="BQX44"/>
      <c r="BQY44"/>
      <c r="BQZ44"/>
      <c r="BRA44"/>
      <c r="BRB44"/>
      <c r="BRC44"/>
      <c r="BRD44"/>
      <c r="BRE44"/>
      <c r="BRF44"/>
      <c r="BRG44"/>
      <c r="BRH44"/>
      <c r="BRI44"/>
      <c r="BRJ44"/>
      <c r="BRK44"/>
      <c r="BRL44"/>
      <c r="BRM44"/>
      <c r="BRN44"/>
      <c r="BRO44"/>
      <c r="BRP44"/>
      <c r="BRQ44"/>
      <c r="BRR44"/>
      <c r="BRS44"/>
      <c r="BRT44"/>
      <c r="BRU44"/>
      <c r="BRV44"/>
      <c r="BRW44"/>
      <c r="BRX44"/>
      <c r="BRY44"/>
      <c r="BRZ44"/>
      <c r="BSA44"/>
      <c r="BSB44"/>
      <c r="BSC44"/>
      <c r="BSD44"/>
      <c r="BSE44"/>
      <c r="BSF44"/>
      <c r="BSG44"/>
      <c r="BSH44"/>
      <c r="BSI44"/>
      <c r="BSJ44"/>
      <c r="BSK44"/>
      <c r="BSL44"/>
      <c r="BSM44"/>
      <c r="BSN44"/>
      <c r="BSO44"/>
      <c r="BSP44"/>
      <c r="BSQ44"/>
      <c r="BSR44"/>
      <c r="BSS44"/>
      <c r="BST44"/>
      <c r="BSU44"/>
      <c r="BSV44"/>
      <c r="BSW44"/>
      <c r="BSX44"/>
      <c r="BSY44"/>
      <c r="BSZ44"/>
      <c r="BTA44"/>
      <c r="BTB44"/>
      <c r="BTC44"/>
      <c r="BTD44"/>
      <c r="BTE44"/>
      <c r="BTF44"/>
      <c r="BTG44"/>
      <c r="BTH44"/>
      <c r="BTI44"/>
      <c r="BTJ44"/>
      <c r="BTK44"/>
      <c r="BTL44"/>
      <c r="BTM44"/>
      <c r="BTN44"/>
      <c r="BTO44"/>
      <c r="BTP44"/>
      <c r="BTQ44"/>
      <c r="BTR44"/>
      <c r="BTS44"/>
      <c r="BTT44"/>
      <c r="BTU44"/>
      <c r="BTV44"/>
      <c r="BTW44"/>
      <c r="BTX44"/>
      <c r="BTY44"/>
      <c r="BTZ44"/>
      <c r="BUA44"/>
      <c r="BUB44"/>
      <c r="BUC44"/>
      <c r="BUD44"/>
      <c r="BUE44"/>
      <c r="BUF44"/>
      <c r="BUG44"/>
      <c r="BUH44"/>
      <c r="BUI44"/>
      <c r="BUJ44"/>
      <c r="BUK44"/>
      <c r="BUL44"/>
      <c r="BUM44"/>
      <c r="BUN44"/>
      <c r="BUO44"/>
      <c r="BUP44"/>
      <c r="BUQ44"/>
      <c r="BUR44"/>
      <c r="BUS44"/>
      <c r="BUT44"/>
      <c r="BUU44"/>
      <c r="BUV44"/>
      <c r="BUW44"/>
      <c r="BUX44"/>
      <c r="BUY44"/>
      <c r="BUZ44"/>
      <c r="BVA44"/>
      <c r="BVB44"/>
      <c r="BVC44"/>
      <c r="BVD44"/>
      <c r="BVE44"/>
      <c r="BVF44"/>
      <c r="BVG44"/>
      <c r="BVH44"/>
      <c r="BVI44"/>
      <c r="BVJ44"/>
      <c r="BVK44"/>
      <c r="BVL44"/>
      <c r="BVM44"/>
      <c r="BVN44"/>
      <c r="BVO44"/>
      <c r="BVP44"/>
      <c r="BVQ44"/>
      <c r="BVR44"/>
      <c r="BVS44"/>
      <c r="BVT44"/>
      <c r="BVU44"/>
      <c r="BVV44"/>
      <c r="BVW44"/>
      <c r="BVX44"/>
      <c r="BVY44"/>
      <c r="BVZ44"/>
      <c r="BWA44"/>
      <c r="BWB44"/>
      <c r="BWC44"/>
      <c r="BWD44"/>
      <c r="BWE44"/>
      <c r="BWF44"/>
      <c r="BWG44"/>
      <c r="BWH44"/>
      <c r="BWI44"/>
      <c r="BWJ44"/>
      <c r="BWK44"/>
      <c r="BWL44"/>
      <c r="BWM44"/>
      <c r="BWN44"/>
      <c r="BWO44"/>
      <c r="BWP44"/>
      <c r="BWQ44"/>
      <c r="BWR44"/>
      <c r="BWS44"/>
      <c r="BWT44"/>
      <c r="BWU44"/>
      <c r="BWV44"/>
      <c r="BWW44"/>
      <c r="BWX44"/>
      <c r="BWY44"/>
      <c r="BWZ44"/>
      <c r="BXA44"/>
      <c r="BXB44"/>
      <c r="BXC44"/>
      <c r="BXD44"/>
      <c r="BXE44"/>
      <c r="BXF44"/>
      <c r="BXG44"/>
      <c r="BXH44"/>
      <c r="BXI44"/>
      <c r="BXJ44"/>
      <c r="BXK44"/>
      <c r="BXL44"/>
      <c r="BXM44"/>
      <c r="BXN44"/>
      <c r="BXO44"/>
      <c r="BXP44"/>
      <c r="BXQ44"/>
      <c r="BXR44"/>
      <c r="BXS44"/>
      <c r="BXT44"/>
      <c r="BXU44"/>
      <c r="BXV44"/>
      <c r="BXW44"/>
      <c r="BXX44"/>
      <c r="BXY44"/>
      <c r="BXZ44"/>
      <c r="BYA44"/>
      <c r="BYB44"/>
      <c r="BYC44"/>
      <c r="BYD44"/>
      <c r="BYE44"/>
      <c r="BYF44"/>
      <c r="BYG44"/>
      <c r="BYH44"/>
      <c r="BYI44"/>
      <c r="BYJ44"/>
      <c r="BYK44"/>
      <c r="BYL44"/>
      <c r="BYM44"/>
      <c r="BYN44"/>
      <c r="BYO44"/>
      <c r="BYP44"/>
      <c r="BYQ44"/>
      <c r="BYR44"/>
      <c r="BYS44"/>
      <c r="BYT44"/>
      <c r="BYU44"/>
      <c r="BYV44"/>
      <c r="BYW44"/>
      <c r="BYX44"/>
      <c r="BYY44"/>
      <c r="BYZ44"/>
      <c r="BZA44"/>
      <c r="BZB44"/>
      <c r="BZC44"/>
      <c r="BZD44"/>
      <c r="BZE44"/>
      <c r="BZF44"/>
      <c r="BZG44"/>
      <c r="BZH44"/>
      <c r="BZI44"/>
      <c r="BZJ44"/>
      <c r="BZK44"/>
      <c r="BZL44"/>
      <c r="BZM44"/>
      <c r="BZN44"/>
      <c r="BZO44"/>
      <c r="BZP44"/>
      <c r="BZQ44"/>
      <c r="BZR44"/>
      <c r="BZS44"/>
      <c r="BZT44"/>
      <c r="BZU44"/>
      <c r="BZV44"/>
      <c r="BZW44"/>
      <c r="BZX44"/>
      <c r="BZY44"/>
      <c r="BZZ44"/>
      <c r="CAA44"/>
      <c r="CAB44"/>
      <c r="CAC44"/>
      <c r="CAD44"/>
      <c r="CAE44"/>
      <c r="CAF44"/>
      <c r="CAG44"/>
      <c r="CAH44"/>
      <c r="CAI44"/>
      <c r="CAJ44"/>
      <c r="CAK44"/>
      <c r="CAL44"/>
      <c r="CAM44"/>
      <c r="CAN44"/>
      <c r="CAO44"/>
      <c r="CAP44"/>
      <c r="CAQ44"/>
      <c r="CAR44"/>
      <c r="CAS44"/>
      <c r="CAT44"/>
      <c r="CAU44"/>
      <c r="CAV44"/>
      <c r="CAW44"/>
      <c r="CAX44"/>
      <c r="CAY44"/>
      <c r="CAZ44"/>
      <c r="CBA44"/>
      <c r="CBB44"/>
      <c r="CBC44"/>
      <c r="CBD44"/>
      <c r="CBE44"/>
      <c r="CBF44"/>
      <c r="CBG44"/>
      <c r="CBH44"/>
      <c r="CBI44"/>
      <c r="CBJ44"/>
      <c r="CBK44"/>
      <c r="CBL44"/>
      <c r="CBM44"/>
      <c r="CBN44"/>
      <c r="CBO44"/>
      <c r="CBP44"/>
      <c r="CBQ44"/>
      <c r="CBR44"/>
      <c r="CBS44"/>
      <c r="CBT44"/>
      <c r="CBU44"/>
      <c r="CBV44"/>
      <c r="CBW44"/>
      <c r="CBX44"/>
      <c r="CBY44"/>
      <c r="CBZ44"/>
      <c r="CCA44"/>
      <c r="CCB44"/>
      <c r="CCC44"/>
      <c r="CCD44"/>
      <c r="CCE44"/>
      <c r="CCF44"/>
      <c r="CCG44"/>
      <c r="CCH44"/>
      <c r="CCI44"/>
      <c r="CCJ44"/>
      <c r="CCK44"/>
      <c r="CCL44"/>
      <c r="CCM44"/>
      <c r="CCN44"/>
      <c r="CCO44"/>
      <c r="CCP44"/>
      <c r="CCQ44"/>
      <c r="CCR44"/>
      <c r="CCS44"/>
      <c r="CCT44"/>
      <c r="CCU44"/>
      <c r="CCV44"/>
      <c r="CCW44"/>
      <c r="CCX44"/>
      <c r="CCY44"/>
      <c r="CCZ44"/>
      <c r="CDA44"/>
      <c r="CDB44"/>
      <c r="CDC44"/>
      <c r="CDD44"/>
      <c r="CDE44"/>
      <c r="CDF44"/>
      <c r="CDG44"/>
      <c r="CDH44"/>
      <c r="CDI44"/>
      <c r="CDJ44"/>
      <c r="CDK44"/>
      <c r="CDL44"/>
      <c r="CDM44"/>
      <c r="CDN44"/>
      <c r="CDO44"/>
      <c r="CDP44"/>
      <c r="CDQ44"/>
      <c r="CDR44"/>
      <c r="CDS44"/>
      <c r="CDT44"/>
      <c r="CDU44"/>
      <c r="CDV44"/>
      <c r="CDW44"/>
      <c r="CDX44"/>
      <c r="CDY44"/>
      <c r="CDZ44"/>
      <c r="CEA44"/>
      <c r="CEB44"/>
      <c r="CEC44"/>
      <c r="CED44"/>
      <c r="CEE44"/>
      <c r="CEF44"/>
      <c r="CEG44"/>
      <c r="CEH44"/>
      <c r="CEI44"/>
      <c r="CEJ44"/>
      <c r="CEK44"/>
      <c r="CEL44"/>
      <c r="CEM44"/>
      <c r="CEN44"/>
      <c r="CEO44"/>
      <c r="CEP44"/>
      <c r="CEQ44"/>
      <c r="CER44"/>
      <c r="CES44"/>
      <c r="CET44"/>
      <c r="CEU44"/>
      <c r="CEV44"/>
      <c r="CEW44"/>
      <c r="CEX44"/>
      <c r="CEY44"/>
      <c r="CEZ44"/>
      <c r="CFA44"/>
      <c r="CFB44"/>
      <c r="CFC44"/>
      <c r="CFD44"/>
      <c r="CFE44"/>
      <c r="CFF44"/>
      <c r="CFG44"/>
      <c r="CFH44"/>
      <c r="CFI44"/>
      <c r="CFJ44"/>
      <c r="CFK44"/>
      <c r="CFL44"/>
      <c r="CFM44"/>
      <c r="CFN44"/>
      <c r="CFO44"/>
      <c r="CFP44"/>
      <c r="CFQ44"/>
      <c r="CFR44"/>
      <c r="CFS44"/>
      <c r="CFT44"/>
      <c r="CFU44"/>
      <c r="CFV44"/>
      <c r="CFW44"/>
      <c r="CFX44"/>
      <c r="CFY44"/>
      <c r="CFZ44"/>
      <c r="CGA44"/>
      <c r="CGB44"/>
      <c r="CGC44"/>
      <c r="CGD44"/>
      <c r="CGE44"/>
      <c r="CGF44"/>
      <c r="CGG44"/>
      <c r="CGH44"/>
      <c r="CGI44"/>
      <c r="CGJ44"/>
      <c r="CGK44"/>
      <c r="CGL44"/>
      <c r="CGM44"/>
      <c r="CGN44"/>
      <c r="CGO44"/>
      <c r="CGP44"/>
      <c r="CGQ44"/>
      <c r="CGR44"/>
      <c r="CGS44"/>
      <c r="CGT44"/>
      <c r="CGU44"/>
      <c r="CGV44"/>
      <c r="CGW44"/>
      <c r="CGX44"/>
      <c r="CGY44"/>
      <c r="CGZ44"/>
      <c r="CHA44"/>
      <c r="CHB44"/>
      <c r="CHC44"/>
      <c r="CHD44"/>
      <c r="CHE44"/>
      <c r="CHF44"/>
      <c r="CHG44"/>
      <c r="CHH44"/>
      <c r="CHI44"/>
      <c r="CHJ44"/>
      <c r="CHK44"/>
      <c r="CHL44"/>
      <c r="CHM44"/>
      <c r="CHN44"/>
      <c r="CHO44"/>
      <c r="CHP44"/>
      <c r="CHQ44"/>
      <c r="CHR44"/>
      <c r="CHS44"/>
      <c r="CHT44"/>
      <c r="CHU44"/>
      <c r="CHV44"/>
      <c r="CHW44"/>
      <c r="CHX44"/>
      <c r="CHY44"/>
      <c r="CHZ44"/>
      <c r="CIA44"/>
      <c r="CIB44"/>
    </row>
    <row r="45" spans="1:2264" ht="12.75" x14ac:dyDescent="0.2">
      <c r="A45" s="154">
        <f>INDEX('Raw Data'!$H$4:$H$53,MATCH('4.User ratings in week 4'!B45,'Raw Data'!$G$4:$G$53,0))</f>
        <v>3.4135780803710083</v>
      </c>
      <c r="B45" s="125">
        <v>36</v>
      </c>
      <c r="C45" s="125" t="s">
        <v>13</v>
      </c>
      <c r="D45" s="121"/>
      <c r="E45" s="22" t="s">
        <v>80</v>
      </c>
      <c r="F45" s="22">
        <v>26</v>
      </c>
      <c r="G45" s="28">
        <v>13</v>
      </c>
      <c r="H45" s="28"/>
      <c r="I45" s="157">
        <v>30</v>
      </c>
      <c r="J45" s="177">
        <v>2.6315789473684209E-2</v>
      </c>
      <c r="K45" s="177">
        <v>0.14473684210526316</v>
      </c>
      <c r="L45" s="177">
        <v>1.3157894736842105E-2</v>
      </c>
      <c r="M45" s="177">
        <v>2.6315789473684209E-2</v>
      </c>
      <c r="N45" s="185">
        <v>0.78947368421052633</v>
      </c>
      <c r="O45" s="174"/>
      <c r="P45" s="164"/>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c r="ANH45"/>
      <c r="ANI45"/>
      <c r="ANJ45"/>
      <c r="ANK45"/>
      <c r="ANL45"/>
      <c r="ANM45"/>
      <c r="ANN45"/>
      <c r="ANO45"/>
      <c r="ANP45"/>
      <c r="ANQ45"/>
      <c r="ANR45"/>
      <c r="ANS45"/>
      <c r="ANT45"/>
      <c r="ANU45"/>
      <c r="ANV45"/>
      <c r="ANW45"/>
      <c r="ANX45"/>
      <c r="ANY45"/>
      <c r="ANZ45"/>
      <c r="AOA45"/>
      <c r="AOB45"/>
      <c r="AOC45"/>
      <c r="AOD45"/>
      <c r="AOE45"/>
      <c r="AOF45"/>
      <c r="AOG45"/>
      <c r="AOH45"/>
      <c r="AOI45"/>
      <c r="AOJ45"/>
      <c r="AOK45"/>
      <c r="AOL45"/>
      <c r="AOM45"/>
      <c r="AON45"/>
      <c r="AOO45"/>
      <c r="AOP45"/>
      <c r="AOQ45"/>
      <c r="AOR45"/>
      <c r="AOS45"/>
      <c r="AOT45"/>
      <c r="AOU45"/>
      <c r="AOV45"/>
      <c r="AOW45"/>
      <c r="AOX45"/>
      <c r="AOY45"/>
      <c r="AOZ45"/>
      <c r="APA45"/>
      <c r="APB45"/>
      <c r="APC45"/>
      <c r="APD45"/>
      <c r="APE45"/>
      <c r="APF45"/>
      <c r="APG45"/>
      <c r="APH45"/>
      <c r="API45"/>
      <c r="APJ45"/>
      <c r="APK45"/>
      <c r="APL45"/>
      <c r="APM45"/>
      <c r="APN45"/>
      <c r="APO45"/>
      <c r="APP45"/>
      <c r="APQ45"/>
      <c r="APR45"/>
      <c r="APS45"/>
      <c r="APT45"/>
      <c r="APU45"/>
      <c r="APV45"/>
      <c r="APW45"/>
      <c r="APX45"/>
      <c r="APY45"/>
      <c r="APZ45"/>
      <c r="AQA45"/>
      <c r="AQB45"/>
      <c r="AQC45"/>
      <c r="AQD45"/>
      <c r="AQE45"/>
      <c r="AQF45"/>
      <c r="AQG45"/>
      <c r="AQH45"/>
      <c r="AQI45"/>
      <c r="AQJ45"/>
      <c r="AQK45"/>
      <c r="AQL45"/>
      <c r="AQM45"/>
      <c r="AQN45"/>
      <c r="AQO45"/>
      <c r="AQP45"/>
      <c r="AQQ45"/>
      <c r="AQR45"/>
      <c r="AQS45"/>
      <c r="AQT45"/>
      <c r="AQU45"/>
      <c r="AQV45"/>
      <c r="AQW45"/>
      <c r="AQX45"/>
      <c r="AQY45"/>
      <c r="AQZ45"/>
      <c r="ARA45"/>
      <c r="ARB45"/>
      <c r="ARC45"/>
      <c r="ARD45"/>
      <c r="ARE45"/>
      <c r="ARF45"/>
      <c r="ARG45"/>
      <c r="ARH45"/>
      <c r="ARI45"/>
      <c r="ARJ45"/>
      <c r="ARK45"/>
      <c r="ARL45"/>
      <c r="ARM45"/>
      <c r="ARN45"/>
      <c r="ARO45"/>
      <c r="ARP45"/>
      <c r="ARQ45"/>
      <c r="ARR45"/>
      <c r="ARS45"/>
      <c r="ART45"/>
      <c r="ARU45"/>
      <c r="ARV45"/>
      <c r="ARW45"/>
      <c r="ARX45"/>
      <c r="ARY45"/>
      <c r="ARZ45"/>
      <c r="ASA45"/>
      <c r="ASB45"/>
      <c r="ASC45"/>
      <c r="ASD45"/>
      <c r="ASE45"/>
      <c r="ASF45"/>
      <c r="ASG45"/>
      <c r="ASH45"/>
      <c r="ASI45"/>
      <c r="ASJ45"/>
      <c r="ASK45"/>
      <c r="ASL45"/>
      <c r="ASM45"/>
      <c r="ASN45"/>
      <c r="ASO45"/>
      <c r="ASP45"/>
      <c r="ASQ45"/>
      <c r="ASR45"/>
      <c r="ASS45"/>
      <c r="AST45"/>
      <c r="ASU45"/>
      <c r="ASV45"/>
      <c r="ASW45"/>
      <c r="ASX45"/>
      <c r="ASY45"/>
      <c r="ASZ45"/>
      <c r="ATA45"/>
      <c r="ATB45"/>
      <c r="ATC45"/>
      <c r="ATD45"/>
      <c r="ATE45"/>
      <c r="ATF45"/>
      <c r="ATG45"/>
      <c r="ATH45"/>
      <c r="ATI45"/>
      <c r="ATJ45"/>
      <c r="ATK45"/>
      <c r="ATL45"/>
      <c r="ATM45"/>
      <c r="ATN45"/>
      <c r="ATO45"/>
      <c r="ATP45"/>
      <c r="ATQ45"/>
      <c r="ATR45"/>
      <c r="ATS45"/>
      <c r="ATT45"/>
      <c r="ATU45"/>
      <c r="ATV45"/>
      <c r="ATW45"/>
      <c r="ATX45"/>
      <c r="ATY45"/>
      <c r="ATZ45"/>
      <c r="AUA45"/>
      <c r="AUB45"/>
      <c r="AUC45"/>
      <c r="AUD45"/>
      <c r="AUE45"/>
      <c r="AUF45"/>
      <c r="AUG45"/>
      <c r="AUH45"/>
      <c r="AUI45"/>
      <c r="AUJ45"/>
      <c r="AUK45"/>
      <c r="AUL45"/>
      <c r="AUM45"/>
      <c r="AUN45"/>
      <c r="AUO45"/>
      <c r="AUP45"/>
      <c r="AUQ45"/>
      <c r="AUR45"/>
      <c r="AUS45"/>
      <c r="AUT45"/>
      <c r="AUU45"/>
      <c r="AUV45"/>
      <c r="AUW45"/>
      <c r="AUX45"/>
      <c r="AUY45"/>
      <c r="AUZ45"/>
      <c r="AVA45"/>
      <c r="AVB45"/>
      <c r="AVC45"/>
      <c r="AVD45"/>
      <c r="AVE45"/>
      <c r="AVF45"/>
      <c r="AVG45"/>
      <c r="AVH45"/>
      <c r="AVI45"/>
      <c r="AVJ45"/>
      <c r="AVK45"/>
      <c r="AVL45"/>
      <c r="AVM45"/>
      <c r="AVN45"/>
      <c r="AVO45"/>
      <c r="AVP45"/>
      <c r="AVQ45"/>
      <c r="AVR45"/>
      <c r="AVS45"/>
      <c r="AVT45"/>
      <c r="AVU45"/>
      <c r="AVV45"/>
      <c r="AVW45"/>
      <c r="AVX45"/>
      <c r="AVY45"/>
      <c r="AVZ45"/>
      <c r="AWA45"/>
      <c r="AWB45"/>
      <c r="AWC45"/>
      <c r="AWD45"/>
      <c r="AWE45"/>
      <c r="AWF45"/>
      <c r="AWG45"/>
      <c r="AWH45"/>
      <c r="AWI45"/>
      <c r="AWJ45"/>
      <c r="AWK45"/>
      <c r="AWL45"/>
      <c r="AWM45"/>
      <c r="AWN45"/>
      <c r="AWO45"/>
      <c r="AWP45"/>
      <c r="AWQ45"/>
      <c r="AWR45"/>
      <c r="AWS45"/>
      <c r="AWT45"/>
      <c r="AWU45"/>
      <c r="AWV45"/>
      <c r="AWW45"/>
      <c r="AWX45"/>
      <c r="AWY45"/>
      <c r="AWZ45"/>
      <c r="AXA45"/>
      <c r="AXB45"/>
      <c r="AXC45"/>
      <c r="AXD45"/>
      <c r="AXE45"/>
      <c r="AXF45"/>
      <c r="AXG45"/>
      <c r="AXH45"/>
      <c r="AXI45"/>
      <c r="AXJ45"/>
      <c r="AXK45"/>
      <c r="AXL45"/>
      <c r="AXM45"/>
      <c r="AXN45"/>
      <c r="AXO45"/>
      <c r="AXP45"/>
      <c r="AXQ45"/>
      <c r="AXR45"/>
      <c r="AXS45"/>
      <c r="AXT45"/>
      <c r="AXU45"/>
      <c r="AXV45"/>
      <c r="AXW45"/>
      <c r="AXX45"/>
      <c r="AXY45"/>
      <c r="AXZ45"/>
      <c r="AYA45"/>
      <c r="AYB45"/>
      <c r="AYC45"/>
      <c r="AYD45"/>
      <c r="AYE45"/>
      <c r="AYF45"/>
      <c r="AYG45"/>
      <c r="AYH45"/>
      <c r="AYI45"/>
      <c r="AYJ45"/>
      <c r="AYK45"/>
      <c r="AYL45"/>
      <c r="AYM45"/>
      <c r="AYN45"/>
      <c r="AYO45"/>
      <c r="AYP45"/>
      <c r="AYQ45"/>
      <c r="AYR45"/>
      <c r="AYS45"/>
      <c r="AYT45"/>
      <c r="AYU45"/>
      <c r="AYV45"/>
      <c r="AYW45"/>
      <c r="AYX45"/>
      <c r="AYY45"/>
      <c r="AYZ45"/>
      <c r="AZA45"/>
      <c r="AZB45"/>
      <c r="AZC45"/>
      <c r="AZD45"/>
      <c r="AZE45"/>
      <c r="AZF45"/>
      <c r="AZG45"/>
      <c r="AZH45"/>
      <c r="AZI45"/>
      <c r="AZJ45"/>
      <c r="AZK45"/>
      <c r="AZL45"/>
      <c r="AZM45"/>
      <c r="AZN45"/>
      <c r="AZO45"/>
      <c r="AZP45"/>
      <c r="AZQ45"/>
      <c r="AZR45"/>
      <c r="AZS45"/>
      <c r="AZT45"/>
      <c r="AZU45"/>
      <c r="AZV45"/>
      <c r="AZW45"/>
      <c r="AZX45"/>
      <c r="AZY45"/>
      <c r="AZZ45"/>
      <c r="BAA45"/>
      <c r="BAB45"/>
      <c r="BAC45"/>
      <c r="BAD45"/>
      <c r="BAE45"/>
      <c r="BAF45"/>
      <c r="BAG45"/>
      <c r="BAH45"/>
      <c r="BAI45"/>
      <c r="BAJ45"/>
      <c r="BAK45"/>
      <c r="BAL45"/>
      <c r="BAM45"/>
      <c r="BAN45"/>
      <c r="BAO45"/>
      <c r="BAP45"/>
      <c r="BAQ45"/>
      <c r="BAR45"/>
      <c r="BAS45"/>
      <c r="BAT45"/>
      <c r="BAU45"/>
      <c r="BAV45"/>
      <c r="BAW45"/>
      <c r="BAX45"/>
      <c r="BAY45"/>
      <c r="BAZ45"/>
      <c r="BBA45"/>
      <c r="BBB45"/>
      <c r="BBC45"/>
      <c r="BBD45"/>
      <c r="BBE45"/>
      <c r="BBF45"/>
      <c r="BBG45"/>
      <c r="BBH45"/>
      <c r="BBI45"/>
      <c r="BBJ45"/>
      <c r="BBK45"/>
      <c r="BBL45"/>
      <c r="BBM45"/>
      <c r="BBN45"/>
      <c r="BBO45"/>
      <c r="BBP45"/>
      <c r="BBQ45"/>
      <c r="BBR45"/>
      <c r="BBS45"/>
      <c r="BBT45"/>
      <c r="BBU45"/>
      <c r="BBV45"/>
      <c r="BBW45"/>
      <c r="BBX45"/>
      <c r="BBY45"/>
      <c r="BBZ45"/>
      <c r="BCA45"/>
      <c r="BCB45"/>
      <c r="BCC45"/>
      <c r="BCD45"/>
      <c r="BCE45"/>
      <c r="BCF45"/>
      <c r="BCG45"/>
      <c r="BCH45"/>
      <c r="BCI45"/>
      <c r="BCJ45"/>
      <c r="BCK45"/>
      <c r="BCL45"/>
      <c r="BCM45"/>
      <c r="BCN45"/>
      <c r="BCO45"/>
      <c r="BCP45"/>
      <c r="BCQ45"/>
      <c r="BCR45"/>
      <c r="BCS45"/>
      <c r="BCT45"/>
      <c r="BCU45"/>
      <c r="BCV45"/>
      <c r="BCW45"/>
      <c r="BCX45"/>
      <c r="BCY45"/>
      <c r="BCZ45"/>
      <c r="BDA45"/>
      <c r="BDB45"/>
      <c r="BDC45"/>
      <c r="BDD45"/>
      <c r="BDE45"/>
      <c r="BDF45"/>
      <c r="BDG45"/>
      <c r="BDH45"/>
      <c r="BDI45"/>
      <c r="BDJ45"/>
      <c r="BDK45"/>
      <c r="BDL45"/>
      <c r="BDM45"/>
      <c r="BDN45"/>
      <c r="BDO45"/>
      <c r="BDP45"/>
      <c r="BDQ45"/>
      <c r="BDR45"/>
      <c r="BDS45"/>
      <c r="BDT45"/>
      <c r="BDU45"/>
      <c r="BDV45"/>
      <c r="BDW45"/>
      <c r="BDX45"/>
      <c r="BDY45"/>
      <c r="BDZ45"/>
      <c r="BEA45"/>
      <c r="BEB45"/>
      <c r="BEC45"/>
      <c r="BED45"/>
      <c r="BEE45"/>
      <c r="BEF45"/>
      <c r="BEG45"/>
      <c r="BEH45"/>
      <c r="BEI45"/>
      <c r="BEJ45"/>
      <c r="BEK45"/>
      <c r="BEL45"/>
      <c r="BEM45"/>
      <c r="BEN45"/>
      <c r="BEO45"/>
      <c r="BEP45"/>
      <c r="BEQ45"/>
      <c r="BER45"/>
      <c r="BES45"/>
      <c r="BET45"/>
      <c r="BEU45"/>
      <c r="BEV45"/>
      <c r="BEW45"/>
      <c r="BEX45"/>
      <c r="BEY45"/>
      <c r="BEZ45"/>
      <c r="BFA45"/>
      <c r="BFB45"/>
      <c r="BFC45"/>
      <c r="BFD45"/>
      <c r="BFE45"/>
      <c r="BFF45"/>
      <c r="BFG45"/>
      <c r="BFH45"/>
      <c r="BFI45"/>
      <c r="BFJ45"/>
      <c r="BFK45"/>
      <c r="BFL45"/>
      <c r="BFM45"/>
      <c r="BFN45"/>
      <c r="BFO45"/>
      <c r="BFP45"/>
      <c r="BFQ45"/>
      <c r="BFR45"/>
      <c r="BFS45"/>
      <c r="BFT45"/>
      <c r="BFU45"/>
      <c r="BFV45"/>
      <c r="BFW45"/>
      <c r="BFX45"/>
      <c r="BFY45"/>
      <c r="BFZ45"/>
      <c r="BGA45"/>
      <c r="BGB45"/>
      <c r="BGC45"/>
      <c r="BGD45"/>
      <c r="BGE45"/>
      <c r="BGF45"/>
      <c r="BGG45"/>
      <c r="BGH45"/>
      <c r="BGI45"/>
      <c r="BGJ45"/>
      <c r="BGK45"/>
      <c r="BGL45"/>
      <c r="BGM45"/>
      <c r="BGN45"/>
      <c r="BGO45"/>
      <c r="BGP45"/>
      <c r="BGQ45"/>
      <c r="BGR45"/>
      <c r="BGS45"/>
      <c r="BGT45"/>
      <c r="BGU45"/>
      <c r="BGV45"/>
      <c r="BGW45"/>
      <c r="BGX45"/>
      <c r="BGY45"/>
      <c r="BGZ45"/>
      <c r="BHA45"/>
      <c r="BHB45"/>
      <c r="BHC45"/>
      <c r="BHD45"/>
      <c r="BHE45"/>
      <c r="BHF45"/>
      <c r="BHG45"/>
      <c r="BHH45"/>
      <c r="BHI45"/>
      <c r="BHJ45"/>
      <c r="BHK45"/>
      <c r="BHL45"/>
      <c r="BHM45"/>
      <c r="BHN45"/>
      <c r="BHO45"/>
      <c r="BHP45"/>
      <c r="BHQ45"/>
      <c r="BHR45"/>
      <c r="BHS45"/>
      <c r="BHT45"/>
      <c r="BHU45"/>
      <c r="BHV45"/>
      <c r="BHW45"/>
      <c r="BHX45"/>
      <c r="BHY45"/>
      <c r="BHZ45"/>
      <c r="BIA45"/>
      <c r="BIB45"/>
      <c r="BIC45"/>
      <c r="BID45"/>
      <c r="BIE45"/>
      <c r="BIF45"/>
      <c r="BIG45"/>
      <c r="BIH45"/>
      <c r="BII45"/>
      <c r="BIJ45"/>
      <c r="BIK45"/>
      <c r="BIL45"/>
      <c r="BIM45"/>
      <c r="BIN45"/>
      <c r="BIO45"/>
      <c r="BIP45"/>
      <c r="BIQ45"/>
      <c r="BIR45"/>
      <c r="BIS45"/>
      <c r="BIT45"/>
      <c r="BIU45"/>
      <c r="BIV45"/>
      <c r="BIW45"/>
      <c r="BIX45"/>
      <c r="BIY45"/>
      <c r="BIZ45"/>
      <c r="BJA45"/>
      <c r="BJB45"/>
      <c r="BJC45"/>
      <c r="BJD45"/>
      <c r="BJE45"/>
      <c r="BJF45"/>
      <c r="BJG45"/>
      <c r="BJH45"/>
      <c r="BJI45"/>
      <c r="BJJ45"/>
      <c r="BJK45"/>
      <c r="BJL45"/>
      <c r="BJM45"/>
      <c r="BJN45"/>
      <c r="BJO45"/>
      <c r="BJP45"/>
      <c r="BJQ45"/>
      <c r="BJR45"/>
      <c r="BJS45"/>
      <c r="BJT45"/>
      <c r="BJU45"/>
      <c r="BJV45"/>
      <c r="BJW45"/>
      <c r="BJX45"/>
      <c r="BJY45"/>
      <c r="BJZ45"/>
      <c r="BKA45"/>
      <c r="BKB45"/>
      <c r="BKC45"/>
      <c r="BKD45"/>
      <c r="BKE45"/>
      <c r="BKF45"/>
      <c r="BKG45"/>
      <c r="BKH45"/>
      <c r="BKI45"/>
      <c r="BKJ45"/>
      <c r="BKK45"/>
      <c r="BKL45"/>
      <c r="BKM45"/>
      <c r="BKN45"/>
      <c r="BKO45"/>
      <c r="BKP45"/>
      <c r="BKQ45"/>
      <c r="BKR45"/>
      <c r="BKS45"/>
      <c r="BKT45"/>
      <c r="BKU45"/>
      <c r="BKV45"/>
      <c r="BKW45"/>
      <c r="BKX45"/>
      <c r="BKY45"/>
      <c r="BKZ45"/>
      <c r="BLA45"/>
      <c r="BLB45"/>
      <c r="BLC45"/>
      <c r="BLD45"/>
      <c r="BLE45"/>
      <c r="BLF45"/>
      <c r="BLG45"/>
      <c r="BLH45"/>
      <c r="BLI45"/>
      <c r="BLJ45"/>
      <c r="BLK45"/>
      <c r="BLL45"/>
      <c r="BLM45"/>
      <c r="BLN45"/>
      <c r="BLO45"/>
      <c r="BLP45"/>
      <c r="BLQ45"/>
      <c r="BLR45"/>
      <c r="BLS45"/>
      <c r="BLT45"/>
      <c r="BLU45"/>
      <c r="BLV45"/>
      <c r="BLW45"/>
      <c r="BLX45"/>
      <c r="BLY45"/>
      <c r="BLZ45"/>
      <c r="BMA45"/>
      <c r="BMB45"/>
      <c r="BMC45"/>
      <c r="BMD45"/>
      <c r="BME45"/>
      <c r="BMF45"/>
      <c r="BMG45"/>
      <c r="BMH45"/>
      <c r="BMI45"/>
      <c r="BMJ45"/>
      <c r="BMK45"/>
      <c r="BML45"/>
      <c r="BMM45"/>
      <c r="BMN45"/>
      <c r="BMO45"/>
      <c r="BMP45"/>
      <c r="BMQ45"/>
      <c r="BMR45"/>
      <c r="BMS45"/>
      <c r="BMT45"/>
      <c r="BMU45"/>
      <c r="BMV45"/>
      <c r="BMW45"/>
      <c r="BMX45"/>
      <c r="BMY45"/>
      <c r="BMZ45"/>
      <c r="BNA45"/>
      <c r="BNB45"/>
      <c r="BNC45"/>
      <c r="BND45"/>
      <c r="BNE45"/>
      <c r="BNF45"/>
      <c r="BNG45"/>
      <c r="BNH45"/>
      <c r="BNI45"/>
      <c r="BNJ45"/>
      <c r="BNK45"/>
      <c r="BNL45"/>
      <c r="BNM45"/>
      <c r="BNN45"/>
      <c r="BNO45"/>
      <c r="BNP45"/>
      <c r="BNQ45"/>
      <c r="BNR45"/>
      <c r="BNS45"/>
      <c r="BNT45"/>
      <c r="BNU45"/>
      <c r="BNV45"/>
      <c r="BNW45"/>
      <c r="BNX45"/>
      <c r="BNY45"/>
      <c r="BNZ45"/>
      <c r="BOA45"/>
      <c r="BOB45"/>
      <c r="BOC45"/>
      <c r="BOD45"/>
      <c r="BOE45"/>
      <c r="BOF45"/>
      <c r="BOG45"/>
      <c r="BOH45"/>
      <c r="BOI45"/>
      <c r="BOJ45"/>
      <c r="BOK45"/>
      <c r="BOL45"/>
      <c r="BOM45"/>
      <c r="BON45"/>
      <c r="BOO45"/>
      <c r="BOP45"/>
      <c r="BOQ45"/>
      <c r="BOR45"/>
      <c r="BOS45"/>
      <c r="BOT45"/>
      <c r="BOU45"/>
      <c r="BOV45"/>
      <c r="BOW45"/>
      <c r="BOX45"/>
      <c r="BOY45"/>
      <c r="BOZ45"/>
      <c r="BPA45"/>
      <c r="BPB45"/>
      <c r="BPC45"/>
      <c r="BPD45"/>
      <c r="BPE45"/>
      <c r="BPF45"/>
      <c r="BPG45"/>
      <c r="BPH45"/>
      <c r="BPI45"/>
      <c r="BPJ45"/>
      <c r="BPK45"/>
      <c r="BPL45"/>
      <c r="BPM45"/>
      <c r="BPN45"/>
      <c r="BPO45"/>
      <c r="BPP45"/>
      <c r="BPQ45"/>
      <c r="BPR45"/>
      <c r="BPS45"/>
      <c r="BPT45"/>
      <c r="BPU45"/>
      <c r="BPV45"/>
      <c r="BPW45"/>
      <c r="BPX45"/>
      <c r="BPY45"/>
      <c r="BPZ45"/>
      <c r="BQA45"/>
      <c r="BQB45"/>
      <c r="BQC45"/>
      <c r="BQD45"/>
      <c r="BQE45"/>
      <c r="BQF45"/>
      <c r="BQG45"/>
      <c r="BQH45"/>
      <c r="BQI45"/>
      <c r="BQJ45"/>
      <c r="BQK45"/>
      <c r="BQL45"/>
      <c r="BQM45"/>
      <c r="BQN45"/>
      <c r="BQO45"/>
      <c r="BQP45"/>
      <c r="BQQ45"/>
      <c r="BQR45"/>
      <c r="BQS45"/>
      <c r="BQT45"/>
      <c r="BQU45"/>
      <c r="BQV45"/>
      <c r="BQW45"/>
      <c r="BQX45"/>
      <c r="BQY45"/>
      <c r="BQZ45"/>
      <c r="BRA45"/>
      <c r="BRB45"/>
      <c r="BRC45"/>
      <c r="BRD45"/>
      <c r="BRE45"/>
      <c r="BRF45"/>
      <c r="BRG45"/>
      <c r="BRH45"/>
      <c r="BRI45"/>
      <c r="BRJ45"/>
      <c r="BRK45"/>
      <c r="BRL45"/>
      <c r="BRM45"/>
      <c r="BRN45"/>
      <c r="BRO45"/>
      <c r="BRP45"/>
      <c r="BRQ45"/>
      <c r="BRR45"/>
      <c r="BRS45"/>
      <c r="BRT45"/>
      <c r="BRU45"/>
      <c r="BRV45"/>
      <c r="BRW45"/>
      <c r="BRX45"/>
      <c r="BRY45"/>
      <c r="BRZ45"/>
      <c r="BSA45"/>
      <c r="BSB45"/>
      <c r="BSC45"/>
      <c r="BSD45"/>
      <c r="BSE45"/>
      <c r="BSF45"/>
      <c r="BSG45"/>
      <c r="BSH45"/>
      <c r="BSI45"/>
      <c r="BSJ45"/>
      <c r="BSK45"/>
      <c r="BSL45"/>
      <c r="BSM45"/>
      <c r="BSN45"/>
      <c r="BSO45"/>
      <c r="BSP45"/>
      <c r="BSQ45"/>
      <c r="BSR45"/>
      <c r="BSS45"/>
      <c r="BST45"/>
      <c r="BSU45"/>
      <c r="BSV45"/>
      <c r="BSW45"/>
      <c r="BSX45"/>
      <c r="BSY45"/>
      <c r="BSZ45"/>
      <c r="BTA45"/>
      <c r="BTB45"/>
      <c r="BTC45"/>
      <c r="BTD45"/>
      <c r="BTE45"/>
      <c r="BTF45"/>
      <c r="BTG45"/>
      <c r="BTH45"/>
      <c r="BTI45"/>
      <c r="BTJ45"/>
      <c r="BTK45"/>
      <c r="BTL45"/>
      <c r="BTM45"/>
      <c r="BTN45"/>
      <c r="BTO45"/>
      <c r="BTP45"/>
      <c r="BTQ45"/>
      <c r="BTR45"/>
      <c r="BTS45"/>
      <c r="BTT45"/>
      <c r="BTU45"/>
      <c r="BTV45"/>
      <c r="BTW45"/>
      <c r="BTX45"/>
      <c r="BTY45"/>
      <c r="BTZ45"/>
      <c r="BUA45"/>
      <c r="BUB45"/>
      <c r="BUC45"/>
      <c r="BUD45"/>
      <c r="BUE45"/>
      <c r="BUF45"/>
      <c r="BUG45"/>
      <c r="BUH45"/>
      <c r="BUI45"/>
      <c r="BUJ45"/>
      <c r="BUK45"/>
      <c r="BUL45"/>
      <c r="BUM45"/>
      <c r="BUN45"/>
      <c r="BUO45"/>
      <c r="BUP45"/>
      <c r="BUQ45"/>
      <c r="BUR45"/>
      <c r="BUS45"/>
      <c r="BUT45"/>
      <c r="BUU45"/>
      <c r="BUV45"/>
      <c r="BUW45"/>
      <c r="BUX45"/>
      <c r="BUY45"/>
      <c r="BUZ45"/>
      <c r="BVA45"/>
      <c r="BVB45"/>
      <c r="BVC45"/>
      <c r="BVD45"/>
      <c r="BVE45"/>
      <c r="BVF45"/>
      <c r="BVG45"/>
      <c r="BVH45"/>
      <c r="BVI45"/>
      <c r="BVJ45"/>
      <c r="BVK45"/>
      <c r="BVL45"/>
      <c r="BVM45"/>
      <c r="BVN45"/>
      <c r="BVO45"/>
      <c r="BVP45"/>
      <c r="BVQ45"/>
      <c r="BVR45"/>
      <c r="BVS45"/>
      <c r="BVT45"/>
      <c r="BVU45"/>
      <c r="BVV45"/>
      <c r="BVW45"/>
      <c r="BVX45"/>
      <c r="BVY45"/>
      <c r="BVZ45"/>
      <c r="BWA45"/>
      <c r="BWB45"/>
      <c r="BWC45"/>
      <c r="BWD45"/>
      <c r="BWE45"/>
      <c r="BWF45"/>
      <c r="BWG45"/>
      <c r="BWH45"/>
      <c r="BWI45"/>
      <c r="BWJ45"/>
      <c r="BWK45"/>
      <c r="BWL45"/>
      <c r="BWM45"/>
      <c r="BWN45"/>
      <c r="BWO45"/>
      <c r="BWP45"/>
      <c r="BWQ45"/>
      <c r="BWR45"/>
      <c r="BWS45"/>
      <c r="BWT45"/>
      <c r="BWU45"/>
      <c r="BWV45"/>
      <c r="BWW45"/>
      <c r="BWX45"/>
      <c r="BWY45"/>
      <c r="BWZ45"/>
      <c r="BXA45"/>
      <c r="BXB45"/>
      <c r="BXC45"/>
      <c r="BXD45"/>
      <c r="BXE45"/>
      <c r="BXF45"/>
      <c r="BXG45"/>
      <c r="BXH45"/>
      <c r="BXI45"/>
      <c r="BXJ45"/>
      <c r="BXK45"/>
      <c r="BXL45"/>
      <c r="BXM45"/>
      <c r="BXN45"/>
      <c r="BXO45"/>
      <c r="BXP45"/>
      <c r="BXQ45"/>
      <c r="BXR45"/>
      <c r="BXS45"/>
      <c r="BXT45"/>
      <c r="BXU45"/>
      <c r="BXV45"/>
      <c r="BXW45"/>
      <c r="BXX45"/>
      <c r="BXY45"/>
      <c r="BXZ45"/>
      <c r="BYA45"/>
      <c r="BYB45"/>
      <c r="BYC45"/>
      <c r="BYD45"/>
      <c r="BYE45"/>
      <c r="BYF45"/>
      <c r="BYG45"/>
      <c r="BYH45"/>
      <c r="BYI45"/>
      <c r="BYJ45"/>
      <c r="BYK45"/>
      <c r="BYL45"/>
      <c r="BYM45"/>
      <c r="BYN45"/>
      <c r="BYO45"/>
      <c r="BYP45"/>
      <c r="BYQ45"/>
      <c r="BYR45"/>
      <c r="BYS45"/>
      <c r="BYT45"/>
      <c r="BYU45"/>
      <c r="BYV45"/>
      <c r="BYW45"/>
      <c r="BYX45"/>
      <c r="BYY45"/>
      <c r="BYZ45"/>
      <c r="BZA45"/>
      <c r="BZB45"/>
      <c r="BZC45"/>
      <c r="BZD45"/>
      <c r="BZE45"/>
      <c r="BZF45"/>
      <c r="BZG45"/>
      <c r="BZH45"/>
      <c r="BZI45"/>
      <c r="BZJ45"/>
      <c r="BZK45"/>
      <c r="BZL45"/>
      <c r="BZM45"/>
      <c r="BZN45"/>
      <c r="BZO45"/>
      <c r="BZP45"/>
      <c r="BZQ45"/>
      <c r="BZR45"/>
      <c r="BZS45"/>
      <c r="BZT45"/>
      <c r="BZU45"/>
      <c r="BZV45"/>
      <c r="BZW45"/>
      <c r="BZX45"/>
      <c r="BZY45"/>
      <c r="BZZ45"/>
      <c r="CAA45"/>
      <c r="CAB45"/>
      <c r="CAC45"/>
      <c r="CAD45"/>
      <c r="CAE45"/>
      <c r="CAF45"/>
      <c r="CAG45"/>
      <c r="CAH45"/>
      <c r="CAI45"/>
      <c r="CAJ45"/>
      <c r="CAK45"/>
      <c r="CAL45"/>
      <c r="CAM45"/>
      <c r="CAN45"/>
      <c r="CAO45"/>
      <c r="CAP45"/>
      <c r="CAQ45"/>
      <c r="CAR45"/>
      <c r="CAS45"/>
      <c r="CAT45"/>
      <c r="CAU45"/>
      <c r="CAV45"/>
      <c r="CAW45"/>
      <c r="CAX45"/>
      <c r="CAY45"/>
      <c r="CAZ45"/>
      <c r="CBA45"/>
      <c r="CBB45"/>
      <c r="CBC45"/>
      <c r="CBD45"/>
      <c r="CBE45"/>
      <c r="CBF45"/>
      <c r="CBG45"/>
      <c r="CBH45"/>
      <c r="CBI45"/>
      <c r="CBJ45"/>
      <c r="CBK45"/>
      <c r="CBL45"/>
      <c r="CBM45"/>
      <c r="CBN45"/>
      <c r="CBO45"/>
      <c r="CBP45"/>
      <c r="CBQ45"/>
      <c r="CBR45"/>
      <c r="CBS45"/>
      <c r="CBT45"/>
      <c r="CBU45"/>
      <c r="CBV45"/>
      <c r="CBW45"/>
      <c r="CBX45"/>
      <c r="CBY45"/>
      <c r="CBZ45"/>
      <c r="CCA45"/>
      <c r="CCB45"/>
      <c r="CCC45"/>
      <c r="CCD45"/>
      <c r="CCE45"/>
      <c r="CCF45"/>
      <c r="CCG45"/>
      <c r="CCH45"/>
      <c r="CCI45"/>
      <c r="CCJ45"/>
      <c r="CCK45"/>
      <c r="CCL45"/>
      <c r="CCM45"/>
      <c r="CCN45"/>
      <c r="CCO45"/>
      <c r="CCP45"/>
      <c r="CCQ45"/>
      <c r="CCR45"/>
      <c r="CCS45"/>
      <c r="CCT45"/>
      <c r="CCU45"/>
      <c r="CCV45"/>
      <c r="CCW45"/>
      <c r="CCX45"/>
      <c r="CCY45"/>
      <c r="CCZ45"/>
      <c r="CDA45"/>
      <c r="CDB45"/>
      <c r="CDC45"/>
      <c r="CDD45"/>
      <c r="CDE45"/>
      <c r="CDF45"/>
      <c r="CDG45"/>
      <c r="CDH45"/>
      <c r="CDI45"/>
      <c r="CDJ45"/>
      <c r="CDK45"/>
      <c r="CDL45"/>
      <c r="CDM45"/>
      <c r="CDN45"/>
      <c r="CDO45"/>
      <c r="CDP45"/>
      <c r="CDQ45"/>
      <c r="CDR45"/>
      <c r="CDS45"/>
      <c r="CDT45"/>
      <c r="CDU45"/>
      <c r="CDV45"/>
      <c r="CDW45"/>
      <c r="CDX45"/>
      <c r="CDY45"/>
      <c r="CDZ45"/>
      <c r="CEA45"/>
      <c r="CEB45"/>
      <c r="CEC45"/>
      <c r="CED45"/>
      <c r="CEE45"/>
      <c r="CEF45"/>
      <c r="CEG45"/>
      <c r="CEH45"/>
      <c r="CEI45"/>
      <c r="CEJ45"/>
      <c r="CEK45"/>
      <c r="CEL45"/>
      <c r="CEM45"/>
      <c r="CEN45"/>
      <c r="CEO45"/>
      <c r="CEP45"/>
      <c r="CEQ45"/>
      <c r="CER45"/>
      <c r="CES45"/>
      <c r="CET45"/>
      <c r="CEU45"/>
      <c r="CEV45"/>
      <c r="CEW45"/>
      <c r="CEX45"/>
      <c r="CEY45"/>
      <c r="CEZ45"/>
      <c r="CFA45"/>
      <c r="CFB45"/>
      <c r="CFC45"/>
      <c r="CFD45"/>
      <c r="CFE45"/>
      <c r="CFF45"/>
      <c r="CFG45"/>
      <c r="CFH45"/>
      <c r="CFI45"/>
      <c r="CFJ45"/>
      <c r="CFK45"/>
      <c r="CFL45"/>
      <c r="CFM45"/>
      <c r="CFN45"/>
      <c r="CFO45"/>
      <c r="CFP45"/>
      <c r="CFQ45"/>
      <c r="CFR45"/>
      <c r="CFS45"/>
      <c r="CFT45"/>
      <c r="CFU45"/>
      <c r="CFV45"/>
      <c r="CFW45"/>
      <c r="CFX45"/>
      <c r="CFY45"/>
      <c r="CFZ45"/>
      <c r="CGA45"/>
      <c r="CGB45"/>
      <c r="CGC45"/>
      <c r="CGD45"/>
      <c r="CGE45"/>
      <c r="CGF45"/>
      <c r="CGG45"/>
      <c r="CGH45"/>
      <c r="CGI45"/>
      <c r="CGJ45"/>
      <c r="CGK45"/>
      <c r="CGL45"/>
      <c r="CGM45"/>
      <c r="CGN45"/>
      <c r="CGO45"/>
      <c r="CGP45"/>
      <c r="CGQ45"/>
      <c r="CGR45"/>
      <c r="CGS45"/>
      <c r="CGT45"/>
      <c r="CGU45"/>
      <c r="CGV45"/>
      <c r="CGW45"/>
      <c r="CGX45"/>
      <c r="CGY45"/>
      <c r="CGZ45"/>
      <c r="CHA45"/>
      <c r="CHB45"/>
      <c r="CHC45"/>
      <c r="CHD45"/>
      <c r="CHE45"/>
      <c r="CHF45"/>
      <c r="CHG45"/>
      <c r="CHH45"/>
      <c r="CHI45"/>
      <c r="CHJ45"/>
      <c r="CHK45"/>
      <c r="CHL45"/>
      <c r="CHM45"/>
      <c r="CHN45"/>
      <c r="CHO45"/>
      <c r="CHP45"/>
      <c r="CHQ45"/>
      <c r="CHR45"/>
      <c r="CHS45"/>
      <c r="CHT45"/>
      <c r="CHU45"/>
      <c r="CHV45"/>
      <c r="CHW45"/>
      <c r="CHX45"/>
      <c r="CHY45"/>
      <c r="CHZ45"/>
      <c r="CIA45"/>
      <c r="CIB45"/>
    </row>
    <row r="46" spans="1:2264" ht="12.75" x14ac:dyDescent="0.2">
      <c r="A46" s="154">
        <f>INDEX('Raw Data'!$H$4:$H$53,MATCH('4.User ratings in week 4'!B46,'Raw Data'!$G$4:$G$53,0))</f>
        <v>2.1</v>
      </c>
      <c r="B46" s="125">
        <v>21</v>
      </c>
      <c r="C46" s="125" t="s">
        <v>13</v>
      </c>
      <c r="D46" s="121"/>
      <c r="E46" s="22"/>
      <c r="F46" s="22">
        <v>4</v>
      </c>
      <c r="G46" s="28">
        <v>2</v>
      </c>
      <c r="H46" s="28"/>
      <c r="I46" s="157">
        <v>32</v>
      </c>
      <c r="J46" s="177">
        <v>1.6E-2</v>
      </c>
      <c r="K46" s="177">
        <v>8.7999999999999995E-2</v>
      </c>
      <c r="L46" s="177">
        <v>8.0000000000000002E-3</v>
      </c>
      <c r="M46" s="177">
        <v>2.4E-2</v>
      </c>
      <c r="N46" s="185">
        <v>0.86399999999999999</v>
      </c>
      <c r="O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c r="AQF46"/>
      <c r="AQG46"/>
      <c r="AQH46"/>
      <c r="AQI46"/>
      <c r="AQJ46"/>
      <c r="AQK46"/>
      <c r="AQL46"/>
      <c r="AQM46"/>
      <c r="AQN46"/>
      <c r="AQO46"/>
      <c r="AQP46"/>
      <c r="AQQ46"/>
      <c r="AQR46"/>
      <c r="AQS46"/>
      <c r="AQT46"/>
      <c r="AQU46"/>
      <c r="AQV46"/>
      <c r="AQW46"/>
      <c r="AQX46"/>
      <c r="AQY46"/>
      <c r="AQZ46"/>
      <c r="ARA46"/>
      <c r="ARB46"/>
      <c r="ARC46"/>
      <c r="ARD46"/>
      <c r="ARE46"/>
      <c r="ARF46"/>
      <c r="ARG46"/>
      <c r="ARH46"/>
      <c r="ARI46"/>
      <c r="ARJ46"/>
      <c r="ARK46"/>
      <c r="ARL46"/>
      <c r="ARM46"/>
      <c r="ARN46"/>
      <c r="ARO46"/>
      <c r="ARP46"/>
      <c r="ARQ46"/>
      <c r="ARR46"/>
      <c r="ARS46"/>
      <c r="ART46"/>
      <c r="ARU46"/>
      <c r="ARV46"/>
      <c r="ARW46"/>
      <c r="ARX46"/>
      <c r="ARY46"/>
      <c r="ARZ46"/>
      <c r="ASA46"/>
      <c r="ASB46"/>
      <c r="ASC46"/>
      <c r="ASD46"/>
      <c r="ASE46"/>
      <c r="ASF46"/>
      <c r="ASG46"/>
      <c r="ASH46"/>
      <c r="ASI46"/>
      <c r="ASJ46"/>
      <c r="ASK46"/>
      <c r="ASL46"/>
      <c r="ASM46"/>
      <c r="ASN46"/>
      <c r="ASO46"/>
      <c r="ASP46"/>
      <c r="ASQ46"/>
      <c r="ASR46"/>
      <c r="ASS46"/>
      <c r="AST46"/>
      <c r="ASU46"/>
      <c r="ASV46"/>
      <c r="ASW46"/>
      <c r="ASX46"/>
      <c r="ASY46"/>
      <c r="ASZ46"/>
      <c r="ATA46"/>
      <c r="ATB46"/>
      <c r="ATC46"/>
      <c r="ATD46"/>
      <c r="ATE46"/>
      <c r="ATF46"/>
      <c r="ATG46"/>
      <c r="ATH46"/>
      <c r="ATI46"/>
      <c r="ATJ46"/>
      <c r="ATK46"/>
      <c r="ATL46"/>
      <c r="ATM46"/>
      <c r="ATN46"/>
      <c r="ATO46"/>
      <c r="ATP46"/>
      <c r="ATQ46"/>
      <c r="ATR46"/>
      <c r="ATS46"/>
      <c r="ATT46"/>
      <c r="ATU46"/>
      <c r="ATV46"/>
      <c r="ATW46"/>
      <c r="ATX46"/>
      <c r="ATY46"/>
      <c r="ATZ46"/>
      <c r="AUA46"/>
      <c r="AUB46"/>
      <c r="AUC46"/>
      <c r="AUD46"/>
      <c r="AUE46"/>
      <c r="AUF46"/>
      <c r="AUG46"/>
      <c r="AUH46"/>
      <c r="AUI46"/>
      <c r="AUJ46"/>
      <c r="AUK46"/>
      <c r="AUL46"/>
      <c r="AUM46"/>
      <c r="AUN46"/>
      <c r="AUO46"/>
      <c r="AUP46"/>
      <c r="AUQ46"/>
      <c r="AUR46"/>
      <c r="AUS46"/>
      <c r="AUT46"/>
      <c r="AUU46"/>
      <c r="AUV46"/>
      <c r="AUW46"/>
      <c r="AUX46"/>
      <c r="AUY46"/>
      <c r="AUZ46"/>
      <c r="AVA46"/>
      <c r="AVB46"/>
      <c r="AVC46"/>
      <c r="AVD46"/>
      <c r="AVE46"/>
      <c r="AVF46"/>
      <c r="AVG46"/>
      <c r="AVH46"/>
      <c r="AVI46"/>
      <c r="AVJ46"/>
      <c r="AVK46"/>
      <c r="AVL46"/>
      <c r="AVM46"/>
      <c r="AVN46"/>
      <c r="AVO46"/>
      <c r="AVP46"/>
      <c r="AVQ46"/>
      <c r="AVR46"/>
      <c r="AVS46"/>
      <c r="AVT46"/>
      <c r="AVU46"/>
      <c r="AVV46"/>
      <c r="AVW46"/>
      <c r="AVX46"/>
      <c r="AVY46"/>
      <c r="AVZ46"/>
      <c r="AWA46"/>
      <c r="AWB46"/>
      <c r="AWC46"/>
      <c r="AWD46"/>
      <c r="AWE46"/>
      <c r="AWF46"/>
      <c r="AWG46"/>
      <c r="AWH46"/>
      <c r="AWI46"/>
      <c r="AWJ46"/>
      <c r="AWK46"/>
      <c r="AWL46"/>
      <c r="AWM46"/>
      <c r="AWN46"/>
      <c r="AWO46"/>
      <c r="AWP46"/>
      <c r="AWQ46"/>
      <c r="AWR46"/>
      <c r="AWS46"/>
      <c r="AWT46"/>
      <c r="AWU46"/>
      <c r="AWV46"/>
      <c r="AWW46"/>
      <c r="AWX46"/>
      <c r="AWY46"/>
      <c r="AWZ46"/>
      <c r="AXA46"/>
      <c r="AXB46"/>
      <c r="AXC46"/>
      <c r="AXD46"/>
      <c r="AXE46"/>
      <c r="AXF46"/>
      <c r="AXG46"/>
      <c r="AXH46"/>
      <c r="AXI46"/>
      <c r="AXJ46"/>
      <c r="AXK46"/>
      <c r="AXL46"/>
      <c r="AXM46"/>
      <c r="AXN46"/>
      <c r="AXO46"/>
      <c r="AXP46"/>
      <c r="AXQ46"/>
      <c r="AXR46"/>
      <c r="AXS46"/>
      <c r="AXT46"/>
      <c r="AXU46"/>
      <c r="AXV46"/>
      <c r="AXW46"/>
      <c r="AXX46"/>
      <c r="AXY46"/>
      <c r="AXZ46"/>
      <c r="AYA46"/>
      <c r="AYB46"/>
      <c r="AYC46"/>
      <c r="AYD46"/>
      <c r="AYE46"/>
      <c r="AYF46"/>
      <c r="AYG46"/>
      <c r="AYH46"/>
      <c r="AYI46"/>
      <c r="AYJ46"/>
      <c r="AYK46"/>
      <c r="AYL46"/>
      <c r="AYM46"/>
      <c r="AYN46"/>
      <c r="AYO46"/>
      <c r="AYP46"/>
      <c r="AYQ46"/>
      <c r="AYR46"/>
      <c r="AYS46"/>
      <c r="AYT46"/>
      <c r="AYU46"/>
      <c r="AYV46"/>
      <c r="AYW46"/>
      <c r="AYX46"/>
      <c r="AYY46"/>
      <c r="AYZ46"/>
      <c r="AZA46"/>
      <c r="AZB46"/>
      <c r="AZC46"/>
      <c r="AZD46"/>
      <c r="AZE46"/>
      <c r="AZF46"/>
      <c r="AZG46"/>
      <c r="AZH46"/>
      <c r="AZI46"/>
      <c r="AZJ46"/>
      <c r="AZK46"/>
      <c r="AZL46"/>
      <c r="AZM46"/>
      <c r="AZN46"/>
      <c r="AZO46"/>
      <c r="AZP46"/>
      <c r="AZQ46"/>
      <c r="AZR46"/>
      <c r="AZS46"/>
      <c r="AZT46"/>
      <c r="AZU46"/>
      <c r="AZV46"/>
      <c r="AZW46"/>
      <c r="AZX46"/>
      <c r="AZY46"/>
      <c r="AZZ46"/>
      <c r="BAA46"/>
      <c r="BAB46"/>
      <c r="BAC46"/>
      <c r="BAD46"/>
      <c r="BAE46"/>
      <c r="BAF46"/>
      <c r="BAG46"/>
      <c r="BAH46"/>
      <c r="BAI46"/>
      <c r="BAJ46"/>
      <c r="BAK46"/>
      <c r="BAL46"/>
      <c r="BAM46"/>
      <c r="BAN46"/>
      <c r="BAO46"/>
      <c r="BAP46"/>
      <c r="BAQ46"/>
      <c r="BAR46"/>
      <c r="BAS46"/>
      <c r="BAT46"/>
      <c r="BAU46"/>
      <c r="BAV46"/>
      <c r="BAW46"/>
      <c r="BAX46"/>
      <c r="BAY46"/>
      <c r="BAZ46"/>
      <c r="BBA46"/>
      <c r="BBB46"/>
      <c r="BBC46"/>
      <c r="BBD46"/>
      <c r="BBE46"/>
      <c r="BBF46"/>
      <c r="BBG46"/>
      <c r="BBH46"/>
      <c r="BBI46"/>
      <c r="BBJ46"/>
      <c r="BBK46"/>
      <c r="BBL46"/>
      <c r="BBM46"/>
      <c r="BBN46"/>
      <c r="BBO46"/>
      <c r="BBP46"/>
      <c r="BBQ46"/>
      <c r="BBR46"/>
      <c r="BBS46"/>
      <c r="BBT46"/>
      <c r="BBU46"/>
      <c r="BBV46"/>
      <c r="BBW46"/>
      <c r="BBX46"/>
      <c r="BBY46"/>
      <c r="BBZ46"/>
      <c r="BCA46"/>
      <c r="BCB46"/>
      <c r="BCC46"/>
      <c r="BCD46"/>
      <c r="BCE46"/>
      <c r="BCF46"/>
      <c r="BCG46"/>
      <c r="BCH46"/>
      <c r="BCI46"/>
      <c r="BCJ46"/>
      <c r="BCK46"/>
      <c r="BCL46"/>
      <c r="BCM46"/>
      <c r="BCN46"/>
      <c r="BCO46"/>
      <c r="BCP46"/>
      <c r="BCQ46"/>
      <c r="BCR46"/>
      <c r="BCS46"/>
      <c r="BCT46"/>
      <c r="BCU46"/>
      <c r="BCV46"/>
      <c r="BCW46"/>
      <c r="BCX46"/>
      <c r="BCY46"/>
      <c r="BCZ46"/>
      <c r="BDA46"/>
      <c r="BDB46"/>
      <c r="BDC46"/>
      <c r="BDD46"/>
      <c r="BDE46"/>
      <c r="BDF46"/>
      <c r="BDG46"/>
      <c r="BDH46"/>
      <c r="BDI46"/>
      <c r="BDJ46"/>
      <c r="BDK46"/>
      <c r="BDL46"/>
      <c r="BDM46"/>
      <c r="BDN46"/>
      <c r="BDO46"/>
      <c r="BDP46"/>
      <c r="BDQ46"/>
      <c r="BDR46"/>
      <c r="BDS46"/>
      <c r="BDT46"/>
      <c r="BDU46"/>
      <c r="BDV46"/>
      <c r="BDW46"/>
      <c r="BDX46"/>
      <c r="BDY46"/>
      <c r="BDZ46"/>
      <c r="BEA46"/>
      <c r="BEB46"/>
      <c r="BEC46"/>
      <c r="BED46"/>
      <c r="BEE46"/>
      <c r="BEF46"/>
      <c r="BEG46"/>
      <c r="BEH46"/>
      <c r="BEI46"/>
      <c r="BEJ46"/>
      <c r="BEK46"/>
      <c r="BEL46"/>
      <c r="BEM46"/>
      <c r="BEN46"/>
      <c r="BEO46"/>
      <c r="BEP46"/>
      <c r="BEQ46"/>
      <c r="BER46"/>
      <c r="BES46"/>
      <c r="BET46"/>
      <c r="BEU46"/>
      <c r="BEV46"/>
      <c r="BEW46"/>
      <c r="BEX46"/>
      <c r="BEY46"/>
      <c r="BEZ46"/>
      <c r="BFA46"/>
      <c r="BFB46"/>
      <c r="BFC46"/>
      <c r="BFD46"/>
      <c r="BFE46"/>
      <c r="BFF46"/>
      <c r="BFG46"/>
      <c r="BFH46"/>
      <c r="BFI46"/>
      <c r="BFJ46"/>
      <c r="BFK46"/>
      <c r="BFL46"/>
      <c r="BFM46"/>
      <c r="BFN46"/>
      <c r="BFO46"/>
      <c r="BFP46"/>
      <c r="BFQ46"/>
      <c r="BFR46"/>
      <c r="BFS46"/>
      <c r="BFT46"/>
      <c r="BFU46"/>
      <c r="BFV46"/>
      <c r="BFW46"/>
      <c r="BFX46"/>
      <c r="BFY46"/>
      <c r="BFZ46"/>
      <c r="BGA46"/>
      <c r="BGB46"/>
      <c r="BGC46"/>
      <c r="BGD46"/>
      <c r="BGE46"/>
      <c r="BGF46"/>
      <c r="BGG46"/>
      <c r="BGH46"/>
      <c r="BGI46"/>
      <c r="BGJ46"/>
      <c r="BGK46"/>
      <c r="BGL46"/>
      <c r="BGM46"/>
      <c r="BGN46"/>
      <c r="BGO46"/>
      <c r="BGP46"/>
      <c r="BGQ46"/>
      <c r="BGR46"/>
      <c r="BGS46"/>
      <c r="BGT46"/>
      <c r="BGU46"/>
      <c r="BGV46"/>
      <c r="BGW46"/>
      <c r="BGX46"/>
      <c r="BGY46"/>
      <c r="BGZ46"/>
      <c r="BHA46"/>
      <c r="BHB46"/>
      <c r="BHC46"/>
      <c r="BHD46"/>
      <c r="BHE46"/>
      <c r="BHF46"/>
      <c r="BHG46"/>
      <c r="BHH46"/>
      <c r="BHI46"/>
      <c r="BHJ46"/>
      <c r="BHK46"/>
      <c r="BHL46"/>
      <c r="BHM46"/>
      <c r="BHN46"/>
      <c r="BHO46"/>
      <c r="BHP46"/>
      <c r="BHQ46"/>
      <c r="BHR46"/>
      <c r="BHS46"/>
      <c r="BHT46"/>
      <c r="BHU46"/>
      <c r="BHV46"/>
      <c r="BHW46"/>
      <c r="BHX46"/>
      <c r="BHY46"/>
      <c r="BHZ46"/>
      <c r="BIA46"/>
      <c r="BIB46"/>
      <c r="BIC46"/>
      <c r="BID46"/>
      <c r="BIE46"/>
      <c r="BIF46"/>
      <c r="BIG46"/>
      <c r="BIH46"/>
      <c r="BII46"/>
      <c r="BIJ46"/>
      <c r="BIK46"/>
      <c r="BIL46"/>
      <c r="BIM46"/>
      <c r="BIN46"/>
      <c r="BIO46"/>
      <c r="BIP46"/>
      <c r="BIQ46"/>
      <c r="BIR46"/>
      <c r="BIS46"/>
      <c r="BIT46"/>
      <c r="BIU46"/>
      <c r="BIV46"/>
      <c r="BIW46"/>
      <c r="BIX46"/>
      <c r="BIY46"/>
      <c r="BIZ46"/>
      <c r="BJA46"/>
      <c r="BJB46"/>
      <c r="BJC46"/>
      <c r="BJD46"/>
      <c r="BJE46"/>
      <c r="BJF46"/>
      <c r="BJG46"/>
      <c r="BJH46"/>
      <c r="BJI46"/>
      <c r="BJJ46"/>
      <c r="BJK46"/>
      <c r="BJL46"/>
      <c r="BJM46"/>
      <c r="BJN46"/>
      <c r="BJO46"/>
      <c r="BJP46"/>
      <c r="BJQ46"/>
      <c r="BJR46"/>
      <c r="BJS46"/>
      <c r="BJT46"/>
      <c r="BJU46"/>
      <c r="BJV46"/>
      <c r="BJW46"/>
      <c r="BJX46"/>
      <c r="BJY46"/>
      <c r="BJZ46"/>
      <c r="BKA46"/>
      <c r="BKB46"/>
      <c r="BKC46"/>
      <c r="BKD46"/>
      <c r="BKE46"/>
      <c r="BKF46"/>
      <c r="BKG46"/>
      <c r="BKH46"/>
      <c r="BKI46"/>
      <c r="BKJ46"/>
      <c r="BKK46"/>
      <c r="BKL46"/>
      <c r="BKM46"/>
      <c r="BKN46"/>
      <c r="BKO46"/>
      <c r="BKP46"/>
      <c r="BKQ46"/>
      <c r="BKR46"/>
      <c r="BKS46"/>
      <c r="BKT46"/>
      <c r="BKU46"/>
      <c r="BKV46"/>
      <c r="BKW46"/>
      <c r="BKX46"/>
      <c r="BKY46"/>
      <c r="BKZ46"/>
      <c r="BLA46"/>
      <c r="BLB46"/>
      <c r="BLC46"/>
      <c r="BLD46"/>
      <c r="BLE46"/>
      <c r="BLF46"/>
      <c r="BLG46"/>
      <c r="BLH46"/>
      <c r="BLI46"/>
      <c r="BLJ46"/>
      <c r="BLK46"/>
      <c r="BLL46"/>
      <c r="BLM46"/>
      <c r="BLN46"/>
      <c r="BLO46"/>
      <c r="BLP46"/>
      <c r="BLQ46"/>
      <c r="BLR46"/>
      <c r="BLS46"/>
      <c r="BLT46"/>
      <c r="BLU46"/>
      <c r="BLV46"/>
      <c r="BLW46"/>
      <c r="BLX46"/>
      <c r="BLY46"/>
      <c r="BLZ46"/>
      <c r="BMA46"/>
      <c r="BMB46"/>
      <c r="BMC46"/>
      <c r="BMD46"/>
      <c r="BME46"/>
      <c r="BMF46"/>
      <c r="BMG46"/>
      <c r="BMH46"/>
      <c r="BMI46"/>
      <c r="BMJ46"/>
      <c r="BMK46"/>
      <c r="BML46"/>
      <c r="BMM46"/>
      <c r="BMN46"/>
      <c r="BMO46"/>
      <c r="BMP46"/>
      <c r="BMQ46"/>
      <c r="BMR46"/>
      <c r="BMS46"/>
      <c r="BMT46"/>
      <c r="BMU46"/>
      <c r="BMV46"/>
      <c r="BMW46"/>
      <c r="BMX46"/>
      <c r="BMY46"/>
      <c r="BMZ46"/>
      <c r="BNA46"/>
      <c r="BNB46"/>
      <c r="BNC46"/>
      <c r="BND46"/>
      <c r="BNE46"/>
      <c r="BNF46"/>
      <c r="BNG46"/>
      <c r="BNH46"/>
      <c r="BNI46"/>
      <c r="BNJ46"/>
      <c r="BNK46"/>
      <c r="BNL46"/>
      <c r="BNM46"/>
      <c r="BNN46"/>
      <c r="BNO46"/>
      <c r="BNP46"/>
      <c r="BNQ46"/>
      <c r="BNR46"/>
      <c r="BNS46"/>
      <c r="BNT46"/>
      <c r="BNU46"/>
      <c r="BNV46"/>
      <c r="BNW46"/>
      <c r="BNX46"/>
      <c r="BNY46"/>
      <c r="BNZ46"/>
      <c r="BOA46"/>
      <c r="BOB46"/>
      <c r="BOC46"/>
      <c r="BOD46"/>
      <c r="BOE46"/>
      <c r="BOF46"/>
      <c r="BOG46"/>
      <c r="BOH46"/>
      <c r="BOI46"/>
      <c r="BOJ46"/>
      <c r="BOK46"/>
      <c r="BOL46"/>
      <c r="BOM46"/>
      <c r="BON46"/>
      <c r="BOO46"/>
      <c r="BOP46"/>
      <c r="BOQ46"/>
      <c r="BOR46"/>
      <c r="BOS46"/>
      <c r="BOT46"/>
      <c r="BOU46"/>
      <c r="BOV46"/>
      <c r="BOW46"/>
      <c r="BOX46"/>
      <c r="BOY46"/>
      <c r="BOZ46"/>
      <c r="BPA46"/>
      <c r="BPB46"/>
      <c r="BPC46"/>
      <c r="BPD46"/>
      <c r="BPE46"/>
      <c r="BPF46"/>
      <c r="BPG46"/>
      <c r="BPH46"/>
      <c r="BPI46"/>
      <c r="BPJ46"/>
      <c r="BPK46"/>
      <c r="BPL46"/>
      <c r="BPM46"/>
      <c r="BPN46"/>
      <c r="BPO46"/>
      <c r="BPP46"/>
      <c r="BPQ46"/>
      <c r="BPR46"/>
      <c r="BPS46"/>
      <c r="BPT46"/>
      <c r="BPU46"/>
      <c r="BPV46"/>
      <c r="BPW46"/>
      <c r="BPX46"/>
      <c r="BPY46"/>
      <c r="BPZ46"/>
      <c r="BQA46"/>
      <c r="BQB46"/>
      <c r="BQC46"/>
      <c r="BQD46"/>
      <c r="BQE46"/>
      <c r="BQF46"/>
      <c r="BQG46"/>
      <c r="BQH46"/>
      <c r="BQI46"/>
      <c r="BQJ46"/>
      <c r="BQK46"/>
      <c r="BQL46"/>
      <c r="BQM46"/>
      <c r="BQN46"/>
      <c r="BQO46"/>
      <c r="BQP46"/>
      <c r="BQQ46"/>
      <c r="BQR46"/>
      <c r="BQS46"/>
      <c r="BQT46"/>
      <c r="BQU46"/>
      <c r="BQV46"/>
      <c r="BQW46"/>
      <c r="BQX46"/>
      <c r="BQY46"/>
      <c r="BQZ46"/>
      <c r="BRA46"/>
      <c r="BRB46"/>
      <c r="BRC46"/>
      <c r="BRD46"/>
      <c r="BRE46"/>
      <c r="BRF46"/>
      <c r="BRG46"/>
      <c r="BRH46"/>
      <c r="BRI46"/>
      <c r="BRJ46"/>
      <c r="BRK46"/>
      <c r="BRL46"/>
      <c r="BRM46"/>
      <c r="BRN46"/>
      <c r="BRO46"/>
      <c r="BRP46"/>
      <c r="BRQ46"/>
      <c r="BRR46"/>
      <c r="BRS46"/>
      <c r="BRT46"/>
      <c r="BRU46"/>
      <c r="BRV46"/>
      <c r="BRW46"/>
      <c r="BRX46"/>
      <c r="BRY46"/>
      <c r="BRZ46"/>
      <c r="BSA46"/>
      <c r="BSB46"/>
      <c r="BSC46"/>
      <c r="BSD46"/>
      <c r="BSE46"/>
      <c r="BSF46"/>
      <c r="BSG46"/>
      <c r="BSH46"/>
      <c r="BSI46"/>
      <c r="BSJ46"/>
      <c r="BSK46"/>
      <c r="BSL46"/>
      <c r="BSM46"/>
      <c r="BSN46"/>
      <c r="BSO46"/>
      <c r="BSP46"/>
      <c r="BSQ46"/>
      <c r="BSR46"/>
      <c r="BSS46"/>
      <c r="BST46"/>
      <c r="BSU46"/>
      <c r="BSV46"/>
      <c r="BSW46"/>
      <c r="BSX46"/>
      <c r="BSY46"/>
      <c r="BSZ46"/>
      <c r="BTA46"/>
      <c r="BTB46"/>
      <c r="BTC46"/>
      <c r="BTD46"/>
      <c r="BTE46"/>
      <c r="BTF46"/>
      <c r="BTG46"/>
      <c r="BTH46"/>
      <c r="BTI46"/>
      <c r="BTJ46"/>
      <c r="BTK46"/>
      <c r="BTL46"/>
      <c r="BTM46"/>
      <c r="BTN46"/>
      <c r="BTO46"/>
      <c r="BTP46"/>
      <c r="BTQ46"/>
      <c r="BTR46"/>
      <c r="BTS46"/>
      <c r="BTT46"/>
      <c r="BTU46"/>
      <c r="BTV46"/>
      <c r="BTW46"/>
      <c r="BTX46"/>
      <c r="BTY46"/>
      <c r="BTZ46"/>
      <c r="BUA46"/>
      <c r="BUB46"/>
      <c r="BUC46"/>
      <c r="BUD46"/>
      <c r="BUE46"/>
      <c r="BUF46"/>
      <c r="BUG46"/>
      <c r="BUH46"/>
      <c r="BUI46"/>
      <c r="BUJ46"/>
      <c r="BUK46"/>
      <c r="BUL46"/>
      <c r="BUM46"/>
      <c r="BUN46"/>
      <c r="BUO46"/>
      <c r="BUP46"/>
      <c r="BUQ46"/>
      <c r="BUR46"/>
      <c r="BUS46"/>
      <c r="BUT46"/>
      <c r="BUU46"/>
      <c r="BUV46"/>
      <c r="BUW46"/>
      <c r="BUX46"/>
      <c r="BUY46"/>
      <c r="BUZ46"/>
      <c r="BVA46"/>
      <c r="BVB46"/>
      <c r="BVC46"/>
      <c r="BVD46"/>
      <c r="BVE46"/>
      <c r="BVF46"/>
      <c r="BVG46"/>
      <c r="BVH46"/>
      <c r="BVI46"/>
      <c r="BVJ46"/>
      <c r="BVK46"/>
      <c r="BVL46"/>
      <c r="BVM46"/>
      <c r="BVN46"/>
      <c r="BVO46"/>
      <c r="BVP46"/>
      <c r="BVQ46"/>
      <c r="BVR46"/>
      <c r="BVS46"/>
      <c r="BVT46"/>
      <c r="BVU46"/>
      <c r="BVV46"/>
      <c r="BVW46"/>
      <c r="BVX46"/>
      <c r="BVY46"/>
      <c r="BVZ46"/>
      <c r="BWA46"/>
      <c r="BWB46"/>
      <c r="BWC46"/>
      <c r="BWD46"/>
      <c r="BWE46"/>
      <c r="BWF46"/>
      <c r="BWG46"/>
      <c r="BWH46"/>
      <c r="BWI46"/>
      <c r="BWJ46"/>
      <c r="BWK46"/>
      <c r="BWL46"/>
      <c r="BWM46"/>
      <c r="BWN46"/>
      <c r="BWO46"/>
      <c r="BWP46"/>
      <c r="BWQ46"/>
      <c r="BWR46"/>
      <c r="BWS46"/>
      <c r="BWT46"/>
      <c r="BWU46"/>
      <c r="BWV46"/>
      <c r="BWW46"/>
      <c r="BWX46"/>
      <c r="BWY46"/>
      <c r="BWZ46"/>
      <c r="BXA46"/>
      <c r="BXB46"/>
      <c r="BXC46"/>
      <c r="BXD46"/>
      <c r="BXE46"/>
      <c r="BXF46"/>
      <c r="BXG46"/>
      <c r="BXH46"/>
      <c r="BXI46"/>
      <c r="BXJ46"/>
      <c r="BXK46"/>
      <c r="BXL46"/>
      <c r="BXM46"/>
      <c r="BXN46"/>
      <c r="BXO46"/>
      <c r="BXP46"/>
      <c r="BXQ46"/>
      <c r="BXR46"/>
      <c r="BXS46"/>
      <c r="BXT46"/>
      <c r="BXU46"/>
      <c r="BXV46"/>
      <c r="BXW46"/>
      <c r="BXX46"/>
      <c r="BXY46"/>
      <c r="BXZ46"/>
      <c r="BYA46"/>
      <c r="BYB46"/>
      <c r="BYC46"/>
      <c r="BYD46"/>
      <c r="BYE46"/>
      <c r="BYF46"/>
      <c r="BYG46"/>
      <c r="BYH46"/>
      <c r="BYI46"/>
      <c r="BYJ46"/>
      <c r="BYK46"/>
      <c r="BYL46"/>
      <c r="BYM46"/>
      <c r="BYN46"/>
      <c r="BYO46"/>
      <c r="BYP46"/>
      <c r="BYQ46"/>
      <c r="BYR46"/>
      <c r="BYS46"/>
      <c r="BYT46"/>
      <c r="BYU46"/>
      <c r="BYV46"/>
      <c r="BYW46"/>
      <c r="BYX46"/>
      <c r="BYY46"/>
      <c r="BYZ46"/>
      <c r="BZA46"/>
      <c r="BZB46"/>
      <c r="BZC46"/>
      <c r="BZD46"/>
      <c r="BZE46"/>
      <c r="BZF46"/>
      <c r="BZG46"/>
      <c r="BZH46"/>
      <c r="BZI46"/>
      <c r="BZJ46"/>
      <c r="BZK46"/>
      <c r="BZL46"/>
      <c r="BZM46"/>
      <c r="BZN46"/>
      <c r="BZO46"/>
      <c r="BZP46"/>
      <c r="BZQ46"/>
      <c r="BZR46"/>
      <c r="BZS46"/>
      <c r="BZT46"/>
      <c r="BZU46"/>
      <c r="BZV46"/>
      <c r="BZW46"/>
      <c r="BZX46"/>
      <c r="BZY46"/>
      <c r="BZZ46"/>
      <c r="CAA46"/>
      <c r="CAB46"/>
      <c r="CAC46"/>
      <c r="CAD46"/>
      <c r="CAE46"/>
      <c r="CAF46"/>
      <c r="CAG46"/>
      <c r="CAH46"/>
      <c r="CAI46"/>
      <c r="CAJ46"/>
      <c r="CAK46"/>
      <c r="CAL46"/>
      <c r="CAM46"/>
      <c r="CAN46"/>
      <c r="CAO46"/>
      <c r="CAP46"/>
      <c r="CAQ46"/>
      <c r="CAR46"/>
      <c r="CAS46"/>
      <c r="CAT46"/>
      <c r="CAU46"/>
      <c r="CAV46"/>
      <c r="CAW46"/>
      <c r="CAX46"/>
      <c r="CAY46"/>
      <c r="CAZ46"/>
      <c r="CBA46"/>
      <c r="CBB46"/>
      <c r="CBC46"/>
      <c r="CBD46"/>
      <c r="CBE46"/>
      <c r="CBF46"/>
      <c r="CBG46"/>
      <c r="CBH46"/>
      <c r="CBI46"/>
      <c r="CBJ46"/>
      <c r="CBK46"/>
      <c r="CBL46"/>
      <c r="CBM46"/>
      <c r="CBN46"/>
      <c r="CBO46"/>
      <c r="CBP46"/>
      <c r="CBQ46"/>
      <c r="CBR46"/>
      <c r="CBS46"/>
      <c r="CBT46"/>
      <c r="CBU46"/>
      <c r="CBV46"/>
      <c r="CBW46"/>
      <c r="CBX46"/>
      <c r="CBY46"/>
      <c r="CBZ46"/>
      <c r="CCA46"/>
      <c r="CCB46"/>
      <c r="CCC46"/>
      <c r="CCD46"/>
      <c r="CCE46"/>
      <c r="CCF46"/>
      <c r="CCG46"/>
      <c r="CCH46"/>
      <c r="CCI46"/>
      <c r="CCJ46"/>
      <c r="CCK46"/>
      <c r="CCL46"/>
      <c r="CCM46"/>
      <c r="CCN46"/>
      <c r="CCO46"/>
      <c r="CCP46"/>
      <c r="CCQ46"/>
      <c r="CCR46"/>
      <c r="CCS46"/>
      <c r="CCT46"/>
      <c r="CCU46"/>
      <c r="CCV46"/>
      <c r="CCW46"/>
      <c r="CCX46"/>
      <c r="CCY46"/>
      <c r="CCZ46"/>
      <c r="CDA46"/>
      <c r="CDB46"/>
      <c r="CDC46"/>
      <c r="CDD46"/>
      <c r="CDE46"/>
      <c r="CDF46"/>
      <c r="CDG46"/>
      <c r="CDH46"/>
      <c r="CDI46"/>
      <c r="CDJ46"/>
      <c r="CDK46"/>
      <c r="CDL46"/>
      <c r="CDM46"/>
      <c r="CDN46"/>
      <c r="CDO46"/>
      <c r="CDP46"/>
      <c r="CDQ46"/>
      <c r="CDR46"/>
      <c r="CDS46"/>
      <c r="CDT46"/>
      <c r="CDU46"/>
      <c r="CDV46"/>
      <c r="CDW46"/>
      <c r="CDX46"/>
      <c r="CDY46"/>
      <c r="CDZ46"/>
      <c r="CEA46"/>
      <c r="CEB46"/>
      <c r="CEC46"/>
      <c r="CED46"/>
      <c r="CEE46"/>
      <c r="CEF46"/>
      <c r="CEG46"/>
      <c r="CEH46"/>
      <c r="CEI46"/>
      <c r="CEJ46"/>
      <c r="CEK46"/>
      <c r="CEL46"/>
      <c r="CEM46"/>
      <c r="CEN46"/>
      <c r="CEO46"/>
      <c r="CEP46"/>
      <c r="CEQ46"/>
      <c r="CER46"/>
      <c r="CES46"/>
      <c r="CET46"/>
      <c r="CEU46"/>
      <c r="CEV46"/>
      <c r="CEW46"/>
      <c r="CEX46"/>
      <c r="CEY46"/>
      <c r="CEZ46"/>
      <c r="CFA46"/>
      <c r="CFB46"/>
      <c r="CFC46"/>
      <c r="CFD46"/>
      <c r="CFE46"/>
      <c r="CFF46"/>
      <c r="CFG46"/>
      <c r="CFH46"/>
      <c r="CFI46"/>
      <c r="CFJ46"/>
      <c r="CFK46"/>
      <c r="CFL46"/>
      <c r="CFM46"/>
      <c r="CFN46"/>
      <c r="CFO46"/>
      <c r="CFP46"/>
      <c r="CFQ46"/>
      <c r="CFR46"/>
      <c r="CFS46"/>
      <c r="CFT46"/>
      <c r="CFU46"/>
      <c r="CFV46"/>
      <c r="CFW46"/>
      <c r="CFX46"/>
      <c r="CFY46"/>
      <c r="CFZ46"/>
      <c r="CGA46"/>
      <c r="CGB46"/>
      <c r="CGC46"/>
      <c r="CGD46"/>
      <c r="CGE46"/>
      <c r="CGF46"/>
      <c r="CGG46"/>
      <c r="CGH46"/>
      <c r="CGI46"/>
      <c r="CGJ46"/>
      <c r="CGK46"/>
      <c r="CGL46"/>
      <c r="CGM46"/>
      <c r="CGN46"/>
      <c r="CGO46"/>
      <c r="CGP46"/>
      <c r="CGQ46"/>
      <c r="CGR46"/>
      <c r="CGS46"/>
      <c r="CGT46"/>
      <c r="CGU46"/>
      <c r="CGV46"/>
      <c r="CGW46"/>
      <c r="CGX46"/>
      <c r="CGY46"/>
      <c r="CGZ46"/>
      <c r="CHA46"/>
      <c r="CHB46"/>
      <c r="CHC46"/>
      <c r="CHD46"/>
      <c r="CHE46"/>
      <c r="CHF46"/>
      <c r="CHG46"/>
      <c r="CHH46"/>
      <c r="CHI46"/>
      <c r="CHJ46"/>
      <c r="CHK46"/>
      <c r="CHL46"/>
      <c r="CHM46"/>
      <c r="CHN46"/>
      <c r="CHO46"/>
      <c r="CHP46"/>
      <c r="CHQ46"/>
      <c r="CHR46"/>
      <c r="CHS46"/>
      <c r="CHT46"/>
      <c r="CHU46"/>
      <c r="CHV46"/>
      <c r="CHW46"/>
      <c r="CHX46"/>
      <c r="CHY46"/>
      <c r="CHZ46"/>
      <c r="CIA46"/>
      <c r="CIB46"/>
    </row>
    <row r="47" spans="1:2264" ht="12.75" x14ac:dyDescent="0.2">
      <c r="A47" s="154">
        <f>INDEX('Raw Data'!$H$4:$H$53,MATCH('4.User ratings in week 4'!B47,'Raw Data'!$G$4:$G$53,0))</f>
        <v>2.1</v>
      </c>
      <c r="B47" s="125">
        <v>32</v>
      </c>
      <c r="C47" s="125" t="s">
        <v>13</v>
      </c>
      <c r="D47" s="121"/>
      <c r="E47" s="22"/>
      <c r="F47" s="22">
        <v>45</v>
      </c>
      <c r="G47" s="28">
        <v>1</v>
      </c>
      <c r="H47" s="28"/>
      <c r="I47" s="157">
        <v>39</v>
      </c>
      <c r="J47" s="177">
        <v>2.247191011235955E-2</v>
      </c>
      <c r="K47" s="177">
        <v>0.12359550561797752</v>
      </c>
      <c r="L47" s="177">
        <v>0</v>
      </c>
      <c r="M47" s="177">
        <v>3.3707865168539325E-2</v>
      </c>
      <c r="N47" s="185">
        <v>0.8202247191011236</v>
      </c>
      <c r="O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c r="ANH47"/>
      <c r="ANI47"/>
      <c r="ANJ47"/>
      <c r="ANK47"/>
      <c r="ANL47"/>
      <c r="ANM47"/>
      <c r="ANN47"/>
      <c r="ANO47"/>
      <c r="ANP47"/>
      <c r="ANQ47"/>
      <c r="ANR47"/>
      <c r="ANS47"/>
      <c r="ANT47"/>
      <c r="ANU47"/>
      <c r="ANV47"/>
      <c r="ANW47"/>
      <c r="ANX47"/>
      <c r="ANY47"/>
      <c r="ANZ47"/>
      <c r="AOA47"/>
      <c r="AOB47"/>
      <c r="AOC47"/>
      <c r="AOD47"/>
      <c r="AOE47"/>
      <c r="AOF47"/>
      <c r="AOG47"/>
      <c r="AOH47"/>
      <c r="AOI47"/>
      <c r="AOJ47"/>
      <c r="AOK47"/>
      <c r="AOL47"/>
      <c r="AOM47"/>
      <c r="AON47"/>
      <c r="AOO47"/>
      <c r="AOP47"/>
      <c r="AOQ47"/>
      <c r="AOR47"/>
      <c r="AOS47"/>
      <c r="AOT47"/>
      <c r="AOU47"/>
      <c r="AOV47"/>
      <c r="AOW47"/>
      <c r="AOX47"/>
      <c r="AOY47"/>
      <c r="AOZ47"/>
      <c r="APA47"/>
      <c r="APB47"/>
      <c r="APC47"/>
      <c r="APD47"/>
      <c r="APE47"/>
      <c r="APF47"/>
      <c r="APG47"/>
      <c r="APH47"/>
      <c r="API47"/>
      <c r="APJ47"/>
      <c r="APK47"/>
      <c r="APL47"/>
      <c r="APM47"/>
      <c r="APN47"/>
      <c r="APO47"/>
      <c r="APP47"/>
      <c r="APQ47"/>
      <c r="APR47"/>
      <c r="APS47"/>
      <c r="APT47"/>
      <c r="APU47"/>
      <c r="APV47"/>
      <c r="APW47"/>
      <c r="APX47"/>
      <c r="APY47"/>
      <c r="APZ47"/>
      <c r="AQA47"/>
      <c r="AQB47"/>
      <c r="AQC47"/>
      <c r="AQD47"/>
      <c r="AQE47"/>
      <c r="AQF47"/>
      <c r="AQG47"/>
      <c r="AQH47"/>
      <c r="AQI47"/>
      <c r="AQJ47"/>
      <c r="AQK47"/>
      <c r="AQL47"/>
      <c r="AQM47"/>
      <c r="AQN47"/>
      <c r="AQO47"/>
      <c r="AQP47"/>
      <c r="AQQ47"/>
      <c r="AQR47"/>
      <c r="AQS47"/>
      <c r="AQT47"/>
      <c r="AQU47"/>
      <c r="AQV47"/>
      <c r="AQW47"/>
      <c r="AQX47"/>
      <c r="AQY47"/>
      <c r="AQZ47"/>
      <c r="ARA47"/>
      <c r="ARB47"/>
      <c r="ARC47"/>
      <c r="ARD47"/>
      <c r="ARE47"/>
      <c r="ARF47"/>
      <c r="ARG47"/>
      <c r="ARH47"/>
      <c r="ARI47"/>
      <c r="ARJ47"/>
      <c r="ARK47"/>
      <c r="ARL47"/>
      <c r="ARM47"/>
      <c r="ARN47"/>
      <c r="ARO47"/>
      <c r="ARP47"/>
      <c r="ARQ47"/>
      <c r="ARR47"/>
      <c r="ARS47"/>
      <c r="ART47"/>
      <c r="ARU47"/>
      <c r="ARV47"/>
      <c r="ARW47"/>
      <c r="ARX47"/>
      <c r="ARY47"/>
      <c r="ARZ47"/>
      <c r="ASA47"/>
      <c r="ASB47"/>
      <c r="ASC47"/>
      <c r="ASD47"/>
      <c r="ASE47"/>
      <c r="ASF47"/>
      <c r="ASG47"/>
      <c r="ASH47"/>
      <c r="ASI47"/>
      <c r="ASJ47"/>
      <c r="ASK47"/>
      <c r="ASL47"/>
      <c r="ASM47"/>
      <c r="ASN47"/>
      <c r="ASO47"/>
      <c r="ASP47"/>
      <c r="ASQ47"/>
      <c r="ASR47"/>
      <c r="ASS47"/>
      <c r="AST47"/>
      <c r="ASU47"/>
      <c r="ASV47"/>
      <c r="ASW47"/>
      <c r="ASX47"/>
      <c r="ASY47"/>
      <c r="ASZ47"/>
      <c r="ATA47"/>
      <c r="ATB47"/>
      <c r="ATC47"/>
      <c r="ATD47"/>
      <c r="ATE47"/>
      <c r="ATF47"/>
      <c r="ATG47"/>
      <c r="ATH47"/>
      <c r="ATI47"/>
      <c r="ATJ47"/>
      <c r="ATK47"/>
      <c r="ATL47"/>
      <c r="ATM47"/>
      <c r="ATN47"/>
      <c r="ATO47"/>
      <c r="ATP47"/>
      <c r="ATQ47"/>
      <c r="ATR47"/>
      <c r="ATS47"/>
      <c r="ATT47"/>
      <c r="ATU47"/>
      <c r="ATV47"/>
      <c r="ATW47"/>
      <c r="ATX47"/>
      <c r="ATY47"/>
      <c r="ATZ47"/>
      <c r="AUA47"/>
      <c r="AUB47"/>
      <c r="AUC47"/>
      <c r="AUD47"/>
      <c r="AUE47"/>
      <c r="AUF47"/>
      <c r="AUG47"/>
      <c r="AUH47"/>
      <c r="AUI47"/>
      <c r="AUJ47"/>
      <c r="AUK47"/>
      <c r="AUL47"/>
      <c r="AUM47"/>
      <c r="AUN47"/>
      <c r="AUO47"/>
      <c r="AUP47"/>
      <c r="AUQ47"/>
      <c r="AUR47"/>
      <c r="AUS47"/>
      <c r="AUT47"/>
      <c r="AUU47"/>
      <c r="AUV47"/>
      <c r="AUW47"/>
      <c r="AUX47"/>
      <c r="AUY47"/>
      <c r="AUZ47"/>
      <c r="AVA47"/>
      <c r="AVB47"/>
      <c r="AVC47"/>
      <c r="AVD47"/>
      <c r="AVE47"/>
      <c r="AVF47"/>
      <c r="AVG47"/>
      <c r="AVH47"/>
      <c r="AVI47"/>
      <c r="AVJ47"/>
      <c r="AVK47"/>
      <c r="AVL47"/>
      <c r="AVM47"/>
      <c r="AVN47"/>
      <c r="AVO47"/>
      <c r="AVP47"/>
      <c r="AVQ47"/>
      <c r="AVR47"/>
      <c r="AVS47"/>
      <c r="AVT47"/>
      <c r="AVU47"/>
      <c r="AVV47"/>
      <c r="AVW47"/>
      <c r="AVX47"/>
      <c r="AVY47"/>
      <c r="AVZ47"/>
      <c r="AWA47"/>
      <c r="AWB47"/>
      <c r="AWC47"/>
      <c r="AWD47"/>
      <c r="AWE47"/>
      <c r="AWF47"/>
      <c r="AWG47"/>
      <c r="AWH47"/>
      <c r="AWI47"/>
      <c r="AWJ47"/>
      <c r="AWK47"/>
      <c r="AWL47"/>
      <c r="AWM47"/>
      <c r="AWN47"/>
      <c r="AWO47"/>
      <c r="AWP47"/>
      <c r="AWQ47"/>
      <c r="AWR47"/>
      <c r="AWS47"/>
      <c r="AWT47"/>
      <c r="AWU47"/>
      <c r="AWV47"/>
      <c r="AWW47"/>
      <c r="AWX47"/>
      <c r="AWY47"/>
      <c r="AWZ47"/>
      <c r="AXA47"/>
      <c r="AXB47"/>
      <c r="AXC47"/>
      <c r="AXD47"/>
      <c r="AXE47"/>
      <c r="AXF47"/>
      <c r="AXG47"/>
      <c r="AXH47"/>
      <c r="AXI47"/>
      <c r="AXJ47"/>
      <c r="AXK47"/>
      <c r="AXL47"/>
      <c r="AXM47"/>
      <c r="AXN47"/>
      <c r="AXO47"/>
      <c r="AXP47"/>
      <c r="AXQ47"/>
      <c r="AXR47"/>
      <c r="AXS47"/>
      <c r="AXT47"/>
      <c r="AXU47"/>
      <c r="AXV47"/>
      <c r="AXW47"/>
      <c r="AXX47"/>
      <c r="AXY47"/>
      <c r="AXZ47"/>
      <c r="AYA47"/>
      <c r="AYB47"/>
      <c r="AYC47"/>
      <c r="AYD47"/>
      <c r="AYE47"/>
      <c r="AYF47"/>
      <c r="AYG47"/>
      <c r="AYH47"/>
      <c r="AYI47"/>
      <c r="AYJ47"/>
      <c r="AYK47"/>
      <c r="AYL47"/>
      <c r="AYM47"/>
      <c r="AYN47"/>
      <c r="AYO47"/>
      <c r="AYP47"/>
      <c r="AYQ47"/>
      <c r="AYR47"/>
      <c r="AYS47"/>
      <c r="AYT47"/>
      <c r="AYU47"/>
      <c r="AYV47"/>
      <c r="AYW47"/>
      <c r="AYX47"/>
      <c r="AYY47"/>
      <c r="AYZ47"/>
      <c r="AZA47"/>
      <c r="AZB47"/>
      <c r="AZC47"/>
      <c r="AZD47"/>
      <c r="AZE47"/>
      <c r="AZF47"/>
      <c r="AZG47"/>
      <c r="AZH47"/>
      <c r="AZI47"/>
      <c r="AZJ47"/>
      <c r="AZK47"/>
      <c r="AZL47"/>
      <c r="AZM47"/>
      <c r="AZN47"/>
      <c r="AZO47"/>
      <c r="AZP47"/>
      <c r="AZQ47"/>
      <c r="AZR47"/>
      <c r="AZS47"/>
      <c r="AZT47"/>
      <c r="AZU47"/>
      <c r="AZV47"/>
      <c r="AZW47"/>
      <c r="AZX47"/>
      <c r="AZY47"/>
      <c r="AZZ47"/>
      <c r="BAA47"/>
      <c r="BAB47"/>
      <c r="BAC47"/>
      <c r="BAD47"/>
      <c r="BAE47"/>
      <c r="BAF47"/>
      <c r="BAG47"/>
      <c r="BAH47"/>
      <c r="BAI47"/>
      <c r="BAJ47"/>
      <c r="BAK47"/>
      <c r="BAL47"/>
      <c r="BAM47"/>
      <c r="BAN47"/>
      <c r="BAO47"/>
      <c r="BAP47"/>
      <c r="BAQ47"/>
      <c r="BAR47"/>
      <c r="BAS47"/>
      <c r="BAT47"/>
      <c r="BAU47"/>
      <c r="BAV47"/>
      <c r="BAW47"/>
      <c r="BAX47"/>
      <c r="BAY47"/>
      <c r="BAZ47"/>
      <c r="BBA47"/>
      <c r="BBB47"/>
      <c r="BBC47"/>
      <c r="BBD47"/>
      <c r="BBE47"/>
      <c r="BBF47"/>
      <c r="BBG47"/>
      <c r="BBH47"/>
      <c r="BBI47"/>
      <c r="BBJ47"/>
      <c r="BBK47"/>
      <c r="BBL47"/>
      <c r="BBM47"/>
      <c r="BBN47"/>
      <c r="BBO47"/>
      <c r="BBP47"/>
      <c r="BBQ47"/>
      <c r="BBR47"/>
      <c r="BBS47"/>
      <c r="BBT47"/>
      <c r="BBU47"/>
      <c r="BBV47"/>
      <c r="BBW47"/>
      <c r="BBX47"/>
      <c r="BBY47"/>
      <c r="BBZ47"/>
      <c r="BCA47"/>
      <c r="BCB47"/>
      <c r="BCC47"/>
      <c r="BCD47"/>
      <c r="BCE47"/>
      <c r="BCF47"/>
      <c r="BCG47"/>
      <c r="BCH47"/>
      <c r="BCI47"/>
      <c r="BCJ47"/>
      <c r="BCK47"/>
      <c r="BCL47"/>
      <c r="BCM47"/>
      <c r="BCN47"/>
      <c r="BCO47"/>
      <c r="BCP47"/>
      <c r="BCQ47"/>
      <c r="BCR47"/>
      <c r="BCS47"/>
      <c r="BCT47"/>
      <c r="BCU47"/>
      <c r="BCV47"/>
      <c r="BCW47"/>
      <c r="BCX47"/>
      <c r="BCY47"/>
      <c r="BCZ47"/>
      <c r="BDA47"/>
      <c r="BDB47"/>
      <c r="BDC47"/>
      <c r="BDD47"/>
      <c r="BDE47"/>
      <c r="BDF47"/>
      <c r="BDG47"/>
      <c r="BDH47"/>
      <c r="BDI47"/>
      <c r="BDJ47"/>
      <c r="BDK47"/>
      <c r="BDL47"/>
      <c r="BDM47"/>
      <c r="BDN47"/>
      <c r="BDO47"/>
      <c r="BDP47"/>
      <c r="BDQ47"/>
      <c r="BDR47"/>
      <c r="BDS47"/>
      <c r="BDT47"/>
      <c r="BDU47"/>
      <c r="BDV47"/>
      <c r="BDW47"/>
      <c r="BDX47"/>
      <c r="BDY47"/>
      <c r="BDZ47"/>
      <c r="BEA47"/>
      <c r="BEB47"/>
      <c r="BEC47"/>
      <c r="BED47"/>
      <c r="BEE47"/>
      <c r="BEF47"/>
      <c r="BEG47"/>
      <c r="BEH47"/>
      <c r="BEI47"/>
      <c r="BEJ47"/>
      <c r="BEK47"/>
      <c r="BEL47"/>
      <c r="BEM47"/>
      <c r="BEN47"/>
      <c r="BEO47"/>
      <c r="BEP47"/>
      <c r="BEQ47"/>
      <c r="BER47"/>
      <c r="BES47"/>
      <c r="BET47"/>
      <c r="BEU47"/>
      <c r="BEV47"/>
      <c r="BEW47"/>
      <c r="BEX47"/>
      <c r="BEY47"/>
      <c r="BEZ47"/>
      <c r="BFA47"/>
      <c r="BFB47"/>
      <c r="BFC47"/>
      <c r="BFD47"/>
      <c r="BFE47"/>
      <c r="BFF47"/>
      <c r="BFG47"/>
      <c r="BFH47"/>
      <c r="BFI47"/>
      <c r="BFJ47"/>
      <c r="BFK47"/>
      <c r="BFL47"/>
      <c r="BFM47"/>
      <c r="BFN47"/>
      <c r="BFO47"/>
      <c r="BFP47"/>
      <c r="BFQ47"/>
      <c r="BFR47"/>
      <c r="BFS47"/>
      <c r="BFT47"/>
      <c r="BFU47"/>
      <c r="BFV47"/>
      <c r="BFW47"/>
      <c r="BFX47"/>
      <c r="BFY47"/>
      <c r="BFZ47"/>
      <c r="BGA47"/>
      <c r="BGB47"/>
      <c r="BGC47"/>
      <c r="BGD47"/>
      <c r="BGE47"/>
      <c r="BGF47"/>
      <c r="BGG47"/>
      <c r="BGH47"/>
      <c r="BGI47"/>
      <c r="BGJ47"/>
      <c r="BGK47"/>
      <c r="BGL47"/>
      <c r="BGM47"/>
      <c r="BGN47"/>
      <c r="BGO47"/>
      <c r="BGP47"/>
      <c r="BGQ47"/>
      <c r="BGR47"/>
      <c r="BGS47"/>
      <c r="BGT47"/>
      <c r="BGU47"/>
      <c r="BGV47"/>
      <c r="BGW47"/>
      <c r="BGX47"/>
      <c r="BGY47"/>
      <c r="BGZ47"/>
      <c r="BHA47"/>
      <c r="BHB47"/>
      <c r="BHC47"/>
      <c r="BHD47"/>
      <c r="BHE47"/>
      <c r="BHF47"/>
      <c r="BHG47"/>
      <c r="BHH47"/>
      <c r="BHI47"/>
      <c r="BHJ47"/>
      <c r="BHK47"/>
      <c r="BHL47"/>
      <c r="BHM47"/>
      <c r="BHN47"/>
      <c r="BHO47"/>
      <c r="BHP47"/>
      <c r="BHQ47"/>
      <c r="BHR47"/>
      <c r="BHS47"/>
      <c r="BHT47"/>
      <c r="BHU47"/>
      <c r="BHV47"/>
      <c r="BHW47"/>
      <c r="BHX47"/>
      <c r="BHY47"/>
      <c r="BHZ47"/>
      <c r="BIA47"/>
      <c r="BIB47"/>
      <c r="BIC47"/>
      <c r="BID47"/>
      <c r="BIE47"/>
      <c r="BIF47"/>
      <c r="BIG47"/>
      <c r="BIH47"/>
      <c r="BII47"/>
      <c r="BIJ47"/>
      <c r="BIK47"/>
      <c r="BIL47"/>
      <c r="BIM47"/>
      <c r="BIN47"/>
      <c r="BIO47"/>
      <c r="BIP47"/>
      <c r="BIQ47"/>
      <c r="BIR47"/>
      <c r="BIS47"/>
      <c r="BIT47"/>
      <c r="BIU47"/>
      <c r="BIV47"/>
      <c r="BIW47"/>
      <c r="BIX47"/>
      <c r="BIY47"/>
      <c r="BIZ47"/>
      <c r="BJA47"/>
      <c r="BJB47"/>
      <c r="BJC47"/>
      <c r="BJD47"/>
      <c r="BJE47"/>
      <c r="BJF47"/>
      <c r="BJG47"/>
      <c r="BJH47"/>
      <c r="BJI47"/>
      <c r="BJJ47"/>
      <c r="BJK47"/>
      <c r="BJL47"/>
      <c r="BJM47"/>
      <c r="BJN47"/>
      <c r="BJO47"/>
      <c r="BJP47"/>
      <c r="BJQ47"/>
      <c r="BJR47"/>
      <c r="BJS47"/>
      <c r="BJT47"/>
      <c r="BJU47"/>
      <c r="BJV47"/>
      <c r="BJW47"/>
      <c r="BJX47"/>
      <c r="BJY47"/>
      <c r="BJZ47"/>
      <c r="BKA47"/>
      <c r="BKB47"/>
      <c r="BKC47"/>
      <c r="BKD47"/>
      <c r="BKE47"/>
      <c r="BKF47"/>
      <c r="BKG47"/>
      <c r="BKH47"/>
      <c r="BKI47"/>
      <c r="BKJ47"/>
      <c r="BKK47"/>
      <c r="BKL47"/>
      <c r="BKM47"/>
      <c r="BKN47"/>
      <c r="BKO47"/>
      <c r="BKP47"/>
      <c r="BKQ47"/>
      <c r="BKR47"/>
      <c r="BKS47"/>
      <c r="BKT47"/>
      <c r="BKU47"/>
      <c r="BKV47"/>
      <c r="BKW47"/>
      <c r="BKX47"/>
      <c r="BKY47"/>
      <c r="BKZ47"/>
      <c r="BLA47"/>
      <c r="BLB47"/>
      <c r="BLC47"/>
      <c r="BLD47"/>
      <c r="BLE47"/>
      <c r="BLF47"/>
      <c r="BLG47"/>
      <c r="BLH47"/>
      <c r="BLI47"/>
      <c r="BLJ47"/>
      <c r="BLK47"/>
      <c r="BLL47"/>
      <c r="BLM47"/>
      <c r="BLN47"/>
      <c r="BLO47"/>
      <c r="BLP47"/>
      <c r="BLQ47"/>
      <c r="BLR47"/>
      <c r="BLS47"/>
      <c r="BLT47"/>
      <c r="BLU47"/>
      <c r="BLV47"/>
      <c r="BLW47"/>
      <c r="BLX47"/>
      <c r="BLY47"/>
      <c r="BLZ47"/>
      <c r="BMA47"/>
      <c r="BMB47"/>
      <c r="BMC47"/>
      <c r="BMD47"/>
      <c r="BME47"/>
      <c r="BMF47"/>
      <c r="BMG47"/>
      <c r="BMH47"/>
      <c r="BMI47"/>
      <c r="BMJ47"/>
      <c r="BMK47"/>
      <c r="BML47"/>
      <c r="BMM47"/>
      <c r="BMN47"/>
      <c r="BMO47"/>
      <c r="BMP47"/>
      <c r="BMQ47"/>
      <c r="BMR47"/>
      <c r="BMS47"/>
      <c r="BMT47"/>
      <c r="BMU47"/>
      <c r="BMV47"/>
      <c r="BMW47"/>
      <c r="BMX47"/>
      <c r="BMY47"/>
      <c r="BMZ47"/>
      <c r="BNA47"/>
      <c r="BNB47"/>
      <c r="BNC47"/>
      <c r="BND47"/>
      <c r="BNE47"/>
      <c r="BNF47"/>
      <c r="BNG47"/>
      <c r="BNH47"/>
      <c r="BNI47"/>
      <c r="BNJ47"/>
      <c r="BNK47"/>
      <c r="BNL47"/>
      <c r="BNM47"/>
      <c r="BNN47"/>
      <c r="BNO47"/>
      <c r="BNP47"/>
      <c r="BNQ47"/>
      <c r="BNR47"/>
      <c r="BNS47"/>
      <c r="BNT47"/>
      <c r="BNU47"/>
      <c r="BNV47"/>
      <c r="BNW47"/>
      <c r="BNX47"/>
      <c r="BNY47"/>
      <c r="BNZ47"/>
      <c r="BOA47"/>
      <c r="BOB47"/>
      <c r="BOC47"/>
      <c r="BOD47"/>
      <c r="BOE47"/>
      <c r="BOF47"/>
      <c r="BOG47"/>
      <c r="BOH47"/>
      <c r="BOI47"/>
      <c r="BOJ47"/>
      <c r="BOK47"/>
      <c r="BOL47"/>
      <c r="BOM47"/>
      <c r="BON47"/>
      <c r="BOO47"/>
      <c r="BOP47"/>
      <c r="BOQ47"/>
      <c r="BOR47"/>
      <c r="BOS47"/>
      <c r="BOT47"/>
      <c r="BOU47"/>
      <c r="BOV47"/>
      <c r="BOW47"/>
      <c r="BOX47"/>
      <c r="BOY47"/>
      <c r="BOZ47"/>
      <c r="BPA47"/>
      <c r="BPB47"/>
      <c r="BPC47"/>
      <c r="BPD47"/>
      <c r="BPE47"/>
      <c r="BPF47"/>
      <c r="BPG47"/>
      <c r="BPH47"/>
      <c r="BPI47"/>
      <c r="BPJ47"/>
      <c r="BPK47"/>
      <c r="BPL47"/>
      <c r="BPM47"/>
      <c r="BPN47"/>
      <c r="BPO47"/>
      <c r="BPP47"/>
      <c r="BPQ47"/>
      <c r="BPR47"/>
      <c r="BPS47"/>
      <c r="BPT47"/>
      <c r="BPU47"/>
      <c r="BPV47"/>
      <c r="BPW47"/>
      <c r="BPX47"/>
      <c r="BPY47"/>
      <c r="BPZ47"/>
      <c r="BQA47"/>
      <c r="BQB47"/>
      <c r="BQC47"/>
      <c r="BQD47"/>
      <c r="BQE47"/>
      <c r="BQF47"/>
      <c r="BQG47"/>
      <c r="BQH47"/>
      <c r="BQI47"/>
      <c r="BQJ47"/>
      <c r="BQK47"/>
      <c r="BQL47"/>
      <c r="BQM47"/>
      <c r="BQN47"/>
      <c r="BQO47"/>
      <c r="BQP47"/>
      <c r="BQQ47"/>
      <c r="BQR47"/>
      <c r="BQS47"/>
      <c r="BQT47"/>
      <c r="BQU47"/>
      <c r="BQV47"/>
      <c r="BQW47"/>
      <c r="BQX47"/>
      <c r="BQY47"/>
      <c r="BQZ47"/>
      <c r="BRA47"/>
      <c r="BRB47"/>
      <c r="BRC47"/>
      <c r="BRD47"/>
      <c r="BRE47"/>
      <c r="BRF47"/>
      <c r="BRG47"/>
      <c r="BRH47"/>
      <c r="BRI47"/>
      <c r="BRJ47"/>
      <c r="BRK47"/>
      <c r="BRL47"/>
      <c r="BRM47"/>
      <c r="BRN47"/>
      <c r="BRO47"/>
      <c r="BRP47"/>
      <c r="BRQ47"/>
      <c r="BRR47"/>
      <c r="BRS47"/>
      <c r="BRT47"/>
      <c r="BRU47"/>
      <c r="BRV47"/>
      <c r="BRW47"/>
      <c r="BRX47"/>
      <c r="BRY47"/>
      <c r="BRZ47"/>
      <c r="BSA47"/>
      <c r="BSB47"/>
      <c r="BSC47"/>
      <c r="BSD47"/>
      <c r="BSE47"/>
      <c r="BSF47"/>
      <c r="BSG47"/>
      <c r="BSH47"/>
      <c r="BSI47"/>
      <c r="BSJ47"/>
      <c r="BSK47"/>
      <c r="BSL47"/>
      <c r="BSM47"/>
      <c r="BSN47"/>
      <c r="BSO47"/>
      <c r="BSP47"/>
      <c r="BSQ47"/>
      <c r="BSR47"/>
      <c r="BSS47"/>
      <c r="BST47"/>
      <c r="BSU47"/>
      <c r="BSV47"/>
      <c r="BSW47"/>
      <c r="BSX47"/>
      <c r="BSY47"/>
      <c r="BSZ47"/>
      <c r="BTA47"/>
      <c r="BTB47"/>
      <c r="BTC47"/>
      <c r="BTD47"/>
      <c r="BTE47"/>
      <c r="BTF47"/>
      <c r="BTG47"/>
      <c r="BTH47"/>
      <c r="BTI47"/>
      <c r="BTJ47"/>
      <c r="BTK47"/>
      <c r="BTL47"/>
      <c r="BTM47"/>
      <c r="BTN47"/>
      <c r="BTO47"/>
      <c r="BTP47"/>
      <c r="BTQ47"/>
      <c r="BTR47"/>
      <c r="BTS47"/>
      <c r="BTT47"/>
      <c r="BTU47"/>
      <c r="BTV47"/>
      <c r="BTW47"/>
      <c r="BTX47"/>
      <c r="BTY47"/>
      <c r="BTZ47"/>
      <c r="BUA47"/>
      <c r="BUB47"/>
      <c r="BUC47"/>
      <c r="BUD47"/>
      <c r="BUE47"/>
      <c r="BUF47"/>
      <c r="BUG47"/>
      <c r="BUH47"/>
      <c r="BUI47"/>
      <c r="BUJ47"/>
      <c r="BUK47"/>
      <c r="BUL47"/>
      <c r="BUM47"/>
      <c r="BUN47"/>
      <c r="BUO47"/>
      <c r="BUP47"/>
      <c r="BUQ47"/>
      <c r="BUR47"/>
      <c r="BUS47"/>
      <c r="BUT47"/>
      <c r="BUU47"/>
      <c r="BUV47"/>
      <c r="BUW47"/>
      <c r="BUX47"/>
      <c r="BUY47"/>
      <c r="BUZ47"/>
      <c r="BVA47"/>
      <c r="BVB47"/>
      <c r="BVC47"/>
      <c r="BVD47"/>
      <c r="BVE47"/>
      <c r="BVF47"/>
      <c r="BVG47"/>
      <c r="BVH47"/>
      <c r="BVI47"/>
      <c r="BVJ47"/>
      <c r="BVK47"/>
      <c r="BVL47"/>
      <c r="BVM47"/>
      <c r="BVN47"/>
      <c r="BVO47"/>
      <c r="BVP47"/>
      <c r="BVQ47"/>
      <c r="BVR47"/>
      <c r="BVS47"/>
      <c r="BVT47"/>
      <c r="BVU47"/>
      <c r="BVV47"/>
      <c r="BVW47"/>
      <c r="BVX47"/>
      <c r="BVY47"/>
      <c r="BVZ47"/>
      <c r="BWA47"/>
      <c r="BWB47"/>
      <c r="BWC47"/>
      <c r="BWD47"/>
      <c r="BWE47"/>
      <c r="BWF47"/>
      <c r="BWG47"/>
      <c r="BWH47"/>
      <c r="BWI47"/>
      <c r="BWJ47"/>
      <c r="BWK47"/>
      <c r="BWL47"/>
      <c r="BWM47"/>
      <c r="BWN47"/>
      <c r="BWO47"/>
      <c r="BWP47"/>
      <c r="BWQ47"/>
      <c r="BWR47"/>
      <c r="BWS47"/>
      <c r="BWT47"/>
      <c r="BWU47"/>
      <c r="BWV47"/>
      <c r="BWW47"/>
      <c r="BWX47"/>
      <c r="BWY47"/>
      <c r="BWZ47"/>
      <c r="BXA47"/>
      <c r="BXB47"/>
      <c r="BXC47"/>
      <c r="BXD47"/>
      <c r="BXE47"/>
      <c r="BXF47"/>
      <c r="BXG47"/>
      <c r="BXH47"/>
      <c r="BXI47"/>
      <c r="BXJ47"/>
      <c r="BXK47"/>
      <c r="BXL47"/>
      <c r="BXM47"/>
      <c r="BXN47"/>
      <c r="BXO47"/>
      <c r="BXP47"/>
      <c r="BXQ47"/>
      <c r="BXR47"/>
      <c r="BXS47"/>
      <c r="BXT47"/>
      <c r="BXU47"/>
      <c r="BXV47"/>
      <c r="BXW47"/>
      <c r="BXX47"/>
      <c r="BXY47"/>
      <c r="BXZ47"/>
      <c r="BYA47"/>
      <c r="BYB47"/>
      <c r="BYC47"/>
      <c r="BYD47"/>
      <c r="BYE47"/>
      <c r="BYF47"/>
      <c r="BYG47"/>
      <c r="BYH47"/>
      <c r="BYI47"/>
      <c r="BYJ47"/>
      <c r="BYK47"/>
      <c r="BYL47"/>
      <c r="BYM47"/>
      <c r="BYN47"/>
      <c r="BYO47"/>
      <c r="BYP47"/>
      <c r="BYQ47"/>
      <c r="BYR47"/>
      <c r="BYS47"/>
      <c r="BYT47"/>
      <c r="BYU47"/>
      <c r="BYV47"/>
      <c r="BYW47"/>
      <c r="BYX47"/>
      <c r="BYY47"/>
      <c r="BYZ47"/>
      <c r="BZA47"/>
      <c r="BZB47"/>
      <c r="BZC47"/>
      <c r="BZD47"/>
      <c r="BZE47"/>
      <c r="BZF47"/>
      <c r="BZG47"/>
      <c r="BZH47"/>
      <c r="BZI47"/>
      <c r="BZJ47"/>
      <c r="BZK47"/>
      <c r="BZL47"/>
      <c r="BZM47"/>
      <c r="BZN47"/>
      <c r="BZO47"/>
      <c r="BZP47"/>
      <c r="BZQ47"/>
      <c r="BZR47"/>
      <c r="BZS47"/>
      <c r="BZT47"/>
      <c r="BZU47"/>
      <c r="BZV47"/>
      <c r="BZW47"/>
      <c r="BZX47"/>
      <c r="BZY47"/>
      <c r="BZZ47"/>
      <c r="CAA47"/>
      <c r="CAB47"/>
      <c r="CAC47"/>
      <c r="CAD47"/>
      <c r="CAE47"/>
      <c r="CAF47"/>
      <c r="CAG47"/>
      <c r="CAH47"/>
      <c r="CAI47"/>
      <c r="CAJ47"/>
      <c r="CAK47"/>
      <c r="CAL47"/>
      <c r="CAM47"/>
      <c r="CAN47"/>
      <c r="CAO47"/>
      <c r="CAP47"/>
      <c r="CAQ47"/>
      <c r="CAR47"/>
      <c r="CAS47"/>
      <c r="CAT47"/>
      <c r="CAU47"/>
      <c r="CAV47"/>
      <c r="CAW47"/>
      <c r="CAX47"/>
      <c r="CAY47"/>
      <c r="CAZ47"/>
      <c r="CBA47"/>
      <c r="CBB47"/>
      <c r="CBC47"/>
      <c r="CBD47"/>
      <c r="CBE47"/>
      <c r="CBF47"/>
      <c r="CBG47"/>
      <c r="CBH47"/>
      <c r="CBI47"/>
      <c r="CBJ47"/>
      <c r="CBK47"/>
      <c r="CBL47"/>
      <c r="CBM47"/>
      <c r="CBN47"/>
      <c r="CBO47"/>
      <c r="CBP47"/>
      <c r="CBQ47"/>
      <c r="CBR47"/>
      <c r="CBS47"/>
      <c r="CBT47"/>
      <c r="CBU47"/>
      <c r="CBV47"/>
      <c r="CBW47"/>
      <c r="CBX47"/>
      <c r="CBY47"/>
      <c r="CBZ47"/>
      <c r="CCA47"/>
      <c r="CCB47"/>
      <c r="CCC47"/>
      <c r="CCD47"/>
      <c r="CCE47"/>
      <c r="CCF47"/>
      <c r="CCG47"/>
      <c r="CCH47"/>
      <c r="CCI47"/>
      <c r="CCJ47"/>
      <c r="CCK47"/>
      <c r="CCL47"/>
      <c r="CCM47"/>
      <c r="CCN47"/>
      <c r="CCO47"/>
      <c r="CCP47"/>
      <c r="CCQ47"/>
      <c r="CCR47"/>
      <c r="CCS47"/>
      <c r="CCT47"/>
      <c r="CCU47"/>
      <c r="CCV47"/>
      <c r="CCW47"/>
      <c r="CCX47"/>
      <c r="CCY47"/>
      <c r="CCZ47"/>
      <c r="CDA47"/>
      <c r="CDB47"/>
      <c r="CDC47"/>
      <c r="CDD47"/>
      <c r="CDE47"/>
      <c r="CDF47"/>
      <c r="CDG47"/>
      <c r="CDH47"/>
      <c r="CDI47"/>
      <c r="CDJ47"/>
      <c r="CDK47"/>
      <c r="CDL47"/>
      <c r="CDM47"/>
      <c r="CDN47"/>
      <c r="CDO47"/>
      <c r="CDP47"/>
      <c r="CDQ47"/>
      <c r="CDR47"/>
      <c r="CDS47"/>
      <c r="CDT47"/>
      <c r="CDU47"/>
      <c r="CDV47"/>
      <c r="CDW47"/>
      <c r="CDX47"/>
      <c r="CDY47"/>
      <c r="CDZ47"/>
      <c r="CEA47"/>
      <c r="CEB47"/>
      <c r="CEC47"/>
      <c r="CED47"/>
      <c r="CEE47"/>
      <c r="CEF47"/>
      <c r="CEG47"/>
      <c r="CEH47"/>
      <c r="CEI47"/>
      <c r="CEJ47"/>
      <c r="CEK47"/>
      <c r="CEL47"/>
      <c r="CEM47"/>
      <c r="CEN47"/>
      <c r="CEO47"/>
      <c r="CEP47"/>
      <c r="CEQ47"/>
      <c r="CER47"/>
      <c r="CES47"/>
      <c r="CET47"/>
      <c r="CEU47"/>
      <c r="CEV47"/>
      <c r="CEW47"/>
      <c r="CEX47"/>
      <c r="CEY47"/>
      <c r="CEZ47"/>
      <c r="CFA47"/>
      <c r="CFB47"/>
      <c r="CFC47"/>
      <c r="CFD47"/>
      <c r="CFE47"/>
      <c r="CFF47"/>
      <c r="CFG47"/>
      <c r="CFH47"/>
      <c r="CFI47"/>
      <c r="CFJ47"/>
      <c r="CFK47"/>
      <c r="CFL47"/>
      <c r="CFM47"/>
      <c r="CFN47"/>
      <c r="CFO47"/>
      <c r="CFP47"/>
      <c r="CFQ47"/>
      <c r="CFR47"/>
      <c r="CFS47"/>
      <c r="CFT47"/>
      <c r="CFU47"/>
      <c r="CFV47"/>
      <c r="CFW47"/>
      <c r="CFX47"/>
      <c r="CFY47"/>
      <c r="CFZ47"/>
      <c r="CGA47"/>
      <c r="CGB47"/>
      <c r="CGC47"/>
      <c r="CGD47"/>
      <c r="CGE47"/>
      <c r="CGF47"/>
      <c r="CGG47"/>
      <c r="CGH47"/>
      <c r="CGI47"/>
      <c r="CGJ47"/>
      <c r="CGK47"/>
      <c r="CGL47"/>
      <c r="CGM47"/>
      <c r="CGN47"/>
      <c r="CGO47"/>
      <c r="CGP47"/>
      <c r="CGQ47"/>
      <c r="CGR47"/>
      <c r="CGS47"/>
      <c r="CGT47"/>
      <c r="CGU47"/>
      <c r="CGV47"/>
      <c r="CGW47"/>
      <c r="CGX47"/>
      <c r="CGY47"/>
      <c r="CGZ47"/>
      <c r="CHA47"/>
      <c r="CHB47"/>
      <c r="CHC47"/>
      <c r="CHD47"/>
      <c r="CHE47"/>
      <c r="CHF47"/>
      <c r="CHG47"/>
      <c r="CHH47"/>
      <c r="CHI47"/>
      <c r="CHJ47"/>
      <c r="CHK47"/>
      <c r="CHL47"/>
      <c r="CHM47"/>
      <c r="CHN47"/>
      <c r="CHO47"/>
      <c r="CHP47"/>
      <c r="CHQ47"/>
      <c r="CHR47"/>
      <c r="CHS47"/>
      <c r="CHT47"/>
      <c r="CHU47"/>
      <c r="CHV47"/>
      <c r="CHW47"/>
      <c r="CHX47"/>
      <c r="CHY47"/>
      <c r="CHZ47"/>
      <c r="CIA47"/>
      <c r="CIB47"/>
    </row>
    <row r="48" spans="1:2264" ht="12.75" x14ac:dyDescent="0.2">
      <c r="A48" s="154">
        <f>INDEX('Raw Data'!$H$4:$H$53,MATCH('4.User ratings in week 4'!B48,'Raw Data'!$G$4:$G$53,0))</f>
        <v>3.9917618671517427</v>
      </c>
      <c r="B48" s="125">
        <v>20</v>
      </c>
      <c r="C48" s="125">
        <v>5</v>
      </c>
      <c r="D48" s="121"/>
      <c r="E48" s="22"/>
      <c r="F48" s="22">
        <v>36</v>
      </c>
      <c r="G48" s="28">
        <v>1</v>
      </c>
      <c r="H48" s="28"/>
      <c r="I48" s="157">
        <v>40</v>
      </c>
      <c r="J48" s="177">
        <v>5.6603773584905662E-2</v>
      </c>
      <c r="K48" s="177">
        <v>0.18867924528301888</v>
      </c>
      <c r="L48" s="177">
        <v>0</v>
      </c>
      <c r="M48" s="177">
        <v>0</v>
      </c>
      <c r="N48" s="185">
        <v>0.75471698113207553</v>
      </c>
      <c r="O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c r="ANH48"/>
      <c r="ANI48"/>
      <c r="ANJ48"/>
      <c r="ANK48"/>
      <c r="ANL48"/>
      <c r="ANM48"/>
      <c r="ANN48"/>
      <c r="ANO48"/>
      <c r="ANP48"/>
      <c r="ANQ48"/>
      <c r="ANR48"/>
      <c r="ANS48"/>
      <c r="ANT48"/>
      <c r="ANU48"/>
      <c r="ANV48"/>
      <c r="ANW48"/>
      <c r="ANX48"/>
      <c r="ANY48"/>
      <c r="ANZ48"/>
      <c r="AOA48"/>
      <c r="AOB48"/>
      <c r="AOC48"/>
      <c r="AOD48"/>
      <c r="AOE48"/>
      <c r="AOF48"/>
      <c r="AOG48"/>
      <c r="AOH48"/>
      <c r="AOI48"/>
      <c r="AOJ48"/>
      <c r="AOK48"/>
      <c r="AOL48"/>
      <c r="AOM48"/>
      <c r="AON48"/>
      <c r="AOO48"/>
      <c r="AOP48"/>
      <c r="AOQ48"/>
      <c r="AOR48"/>
      <c r="AOS48"/>
      <c r="AOT48"/>
      <c r="AOU48"/>
      <c r="AOV48"/>
      <c r="AOW48"/>
      <c r="AOX48"/>
      <c r="AOY48"/>
      <c r="AOZ48"/>
      <c r="APA48"/>
      <c r="APB48"/>
      <c r="APC48"/>
      <c r="APD48"/>
      <c r="APE48"/>
      <c r="APF48"/>
      <c r="APG48"/>
      <c r="APH48"/>
      <c r="API48"/>
      <c r="APJ48"/>
      <c r="APK48"/>
      <c r="APL48"/>
      <c r="APM48"/>
      <c r="APN48"/>
      <c r="APO48"/>
      <c r="APP48"/>
      <c r="APQ48"/>
      <c r="APR48"/>
      <c r="APS48"/>
      <c r="APT48"/>
      <c r="APU48"/>
      <c r="APV48"/>
      <c r="APW48"/>
      <c r="APX48"/>
      <c r="APY48"/>
      <c r="APZ48"/>
      <c r="AQA48"/>
      <c r="AQB48"/>
      <c r="AQC48"/>
      <c r="AQD48"/>
      <c r="AQE48"/>
      <c r="AQF48"/>
      <c r="AQG48"/>
      <c r="AQH48"/>
      <c r="AQI48"/>
      <c r="AQJ48"/>
      <c r="AQK48"/>
      <c r="AQL48"/>
      <c r="AQM48"/>
      <c r="AQN48"/>
      <c r="AQO48"/>
      <c r="AQP48"/>
      <c r="AQQ48"/>
      <c r="AQR48"/>
      <c r="AQS48"/>
      <c r="AQT48"/>
      <c r="AQU48"/>
      <c r="AQV48"/>
      <c r="AQW48"/>
      <c r="AQX48"/>
      <c r="AQY48"/>
      <c r="AQZ48"/>
      <c r="ARA48"/>
      <c r="ARB48"/>
      <c r="ARC48"/>
      <c r="ARD48"/>
      <c r="ARE48"/>
      <c r="ARF48"/>
      <c r="ARG48"/>
      <c r="ARH48"/>
      <c r="ARI48"/>
      <c r="ARJ48"/>
      <c r="ARK48"/>
      <c r="ARL48"/>
      <c r="ARM48"/>
      <c r="ARN48"/>
      <c r="ARO48"/>
      <c r="ARP48"/>
      <c r="ARQ48"/>
      <c r="ARR48"/>
      <c r="ARS48"/>
      <c r="ART48"/>
      <c r="ARU48"/>
      <c r="ARV48"/>
      <c r="ARW48"/>
      <c r="ARX48"/>
      <c r="ARY48"/>
      <c r="ARZ48"/>
      <c r="ASA48"/>
      <c r="ASB48"/>
      <c r="ASC48"/>
      <c r="ASD48"/>
      <c r="ASE48"/>
      <c r="ASF48"/>
      <c r="ASG48"/>
      <c r="ASH48"/>
      <c r="ASI48"/>
      <c r="ASJ48"/>
      <c r="ASK48"/>
      <c r="ASL48"/>
      <c r="ASM48"/>
      <c r="ASN48"/>
      <c r="ASO48"/>
      <c r="ASP48"/>
      <c r="ASQ48"/>
      <c r="ASR48"/>
      <c r="ASS48"/>
      <c r="AST48"/>
      <c r="ASU48"/>
      <c r="ASV48"/>
      <c r="ASW48"/>
      <c r="ASX48"/>
      <c r="ASY48"/>
      <c r="ASZ48"/>
      <c r="ATA48"/>
      <c r="ATB48"/>
      <c r="ATC48"/>
      <c r="ATD48"/>
      <c r="ATE48"/>
      <c r="ATF48"/>
      <c r="ATG48"/>
      <c r="ATH48"/>
      <c r="ATI48"/>
      <c r="ATJ48"/>
      <c r="ATK48"/>
      <c r="ATL48"/>
      <c r="ATM48"/>
      <c r="ATN48"/>
      <c r="ATO48"/>
      <c r="ATP48"/>
      <c r="ATQ48"/>
      <c r="ATR48"/>
      <c r="ATS48"/>
      <c r="ATT48"/>
      <c r="ATU48"/>
      <c r="ATV48"/>
      <c r="ATW48"/>
      <c r="ATX48"/>
      <c r="ATY48"/>
      <c r="ATZ48"/>
      <c r="AUA48"/>
      <c r="AUB48"/>
      <c r="AUC48"/>
      <c r="AUD48"/>
      <c r="AUE48"/>
      <c r="AUF48"/>
      <c r="AUG48"/>
      <c r="AUH48"/>
      <c r="AUI48"/>
      <c r="AUJ48"/>
      <c r="AUK48"/>
      <c r="AUL48"/>
      <c r="AUM48"/>
      <c r="AUN48"/>
      <c r="AUO48"/>
      <c r="AUP48"/>
      <c r="AUQ48"/>
      <c r="AUR48"/>
      <c r="AUS48"/>
      <c r="AUT48"/>
      <c r="AUU48"/>
      <c r="AUV48"/>
      <c r="AUW48"/>
      <c r="AUX48"/>
      <c r="AUY48"/>
      <c r="AUZ48"/>
      <c r="AVA48"/>
      <c r="AVB48"/>
      <c r="AVC48"/>
      <c r="AVD48"/>
      <c r="AVE48"/>
      <c r="AVF48"/>
      <c r="AVG48"/>
      <c r="AVH48"/>
      <c r="AVI48"/>
      <c r="AVJ48"/>
      <c r="AVK48"/>
      <c r="AVL48"/>
      <c r="AVM48"/>
      <c r="AVN48"/>
      <c r="AVO48"/>
      <c r="AVP48"/>
      <c r="AVQ48"/>
      <c r="AVR48"/>
      <c r="AVS48"/>
      <c r="AVT48"/>
      <c r="AVU48"/>
      <c r="AVV48"/>
      <c r="AVW48"/>
      <c r="AVX48"/>
      <c r="AVY48"/>
      <c r="AVZ48"/>
      <c r="AWA48"/>
      <c r="AWB48"/>
      <c r="AWC48"/>
      <c r="AWD48"/>
      <c r="AWE48"/>
      <c r="AWF48"/>
      <c r="AWG48"/>
      <c r="AWH48"/>
      <c r="AWI48"/>
      <c r="AWJ48"/>
      <c r="AWK48"/>
      <c r="AWL48"/>
      <c r="AWM48"/>
      <c r="AWN48"/>
      <c r="AWO48"/>
      <c r="AWP48"/>
      <c r="AWQ48"/>
      <c r="AWR48"/>
      <c r="AWS48"/>
      <c r="AWT48"/>
      <c r="AWU48"/>
      <c r="AWV48"/>
      <c r="AWW48"/>
      <c r="AWX48"/>
      <c r="AWY48"/>
      <c r="AWZ48"/>
      <c r="AXA48"/>
      <c r="AXB48"/>
      <c r="AXC48"/>
      <c r="AXD48"/>
      <c r="AXE48"/>
      <c r="AXF48"/>
      <c r="AXG48"/>
      <c r="AXH48"/>
      <c r="AXI48"/>
      <c r="AXJ48"/>
      <c r="AXK48"/>
      <c r="AXL48"/>
      <c r="AXM48"/>
      <c r="AXN48"/>
      <c r="AXO48"/>
      <c r="AXP48"/>
      <c r="AXQ48"/>
      <c r="AXR48"/>
      <c r="AXS48"/>
      <c r="AXT48"/>
      <c r="AXU48"/>
      <c r="AXV48"/>
      <c r="AXW48"/>
      <c r="AXX48"/>
      <c r="AXY48"/>
      <c r="AXZ48"/>
      <c r="AYA48"/>
      <c r="AYB48"/>
      <c r="AYC48"/>
      <c r="AYD48"/>
      <c r="AYE48"/>
      <c r="AYF48"/>
      <c r="AYG48"/>
      <c r="AYH48"/>
      <c r="AYI48"/>
      <c r="AYJ48"/>
      <c r="AYK48"/>
      <c r="AYL48"/>
      <c r="AYM48"/>
      <c r="AYN48"/>
      <c r="AYO48"/>
      <c r="AYP48"/>
      <c r="AYQ48"/>
      <c r="AYR48"/>
      <c r="AYS48"/>
      <c r="AYT48"/>
      <c r="AYU48"/>
      <c r="AYV48"/>
      <c r="AYW48"/>
      <c r="AYX48"/>
      <c r="AYY48"/>
      <c r="AYZ48"/>
      <c r="AZA48"/>
      <c r="AZB48"/>
      <c r="AZC48"/>
      <c r="AZD48"/>
      <c r="AZE48"/>
      <c r="AZF48"/>
      <c r="AZG48"/>
      <c r="AZH48"/>
      <c r="AZI48"/>
      <c r="AZJ48"/>
      <c r="AZK48"/>
      <c r="AZL48"/>
      <c r="AZM48"/>
      <c r="AZN48"/>
      <c r="AZO48"/>
      <c r="AZP48"/>
      <c r="AZQ48"/>
      <c r="AZR48"/>
      <c r="AZS48"/>
      <c r="AZT48"/>
      <c r="AZU48"/>
      <c r="AZV48"/>
      <c r="AZW48"/>
      <c r="AZX48"/>
      <c r="AZY48"/>
      <c r="AZZ48"/>
      <c r="BAA48"/>
      <c r="BAB48"/>
      <c r="BAC48"/>
      <c r="BAD48"/>
      <c r="BAE48"/>
      <c r="BAF48"/>
      <c r="BAG48"/>
      <c r="BAH48"/>
      <c r="BAI48"/>
      <c r="BAJ48"/>
      <c r="BAK48"/>
      <c r="BAL48"/>
      <c r="BAM48"/>
      <c r="BAN48"/>
      <c r="BAO48"/>
      <c r="BAP48"/>
      <c r="BAQ48"/>
      <c r="BAR48"/>
      <c r="BAS48"/>
      <c r="BAT48"/>
      <c r="BAU48"/>
      <c r="BAV48"/>
      <c r="BAW48"/>
      <c r="BAX48"/>
      <c r="BAY48"/>
      <c r="BAZ48"/>
      <c r="BBA48"/>
      <c r="BBB48"/>
      <c r="BBC48"/>
      <c r="BBD48"/>
      <c r="BBE48"/>
      <c r="BBF48"/>
      <c r="BBG48"/>
      <c r="BBH48"/>
      <c r="BBI48"/>
      <c r="BBJ48"/>
      <c r="BBK48"/>
      <c r="BBL48"/>
      <c r="BBM48"/>
      <c r="BBN48"/>
      <c r="BBO48"/>
      <c r="BBP48"/>
      <c r="BBQ48"/>
      <c r="BBR48"/>
      <c r="BBS48"/>
      <c r="BBT48"/>
      <c r="BBU48"/>
      <c r="BBV48"/>
      <c r="BBW48"/>
      <c r="BBX48"/>
      <c r="BBY48"/>
      <c r="BBZ48"/>
      <c r="BCA48"/>
      <c r="BCB48"/>
      <c r="BCC48"/>
      <c r="BCD48"/>
      <c r="BCE48"/>
      <c r="BCF48"/>
      <c r="BCG48"/>
      <c r="BCH48"/>
      <c r="BCI48"/>
      <c r="BCJ48"/>
      <c r="BCK48"/>
      <c r="BCL48"/>
      <c r="BCM48"/>
      <c r="BCN48"/>
      <c r="BCO48"/>
      <c r="BCP48"/>
      <c r="BCQ48"/>
      <c r="BCR48"/>
      <c r="BCS48"/>
      <c r="BCT48"/>
      <c r="BCU48"/>
      <c r="BCV48"/>
      <c r="BCW48"/>
      <c r="BCX48"/>
      <c r="BCY48"/>
      <c r="BCZ48"/>
      <c r="BDA48"/>
      <c r="BDB48"/>
      <c r="BDC48"/>
      <c r="BDD48"/>
      <c r="BDE48"/>
      <c r="BDF48"/>
      <c r="BDG48"/>
      <c r="BDH48"/>
      <c r="BDI48"/>
      <c r="BDJ48"/>
      <c r="BDK48"/>
      <c r="BDL48"/>
      <c r="BDM48"/>
      <c r="BDN48"/>
      <c r="BDO48"/>
      <c r="BDP48"/>
      <c r="BDQ48"/>
      <c r="BDR48"/>
      <c r="BDS48"/>
      <c r="BDT48"/>
      <c r="BDU48"/>
      <c r="BDV48"/>
      <c r="BDW48"/>
      <c r="BDX48"/>
      <c r="BDY48"/>
      <c r="BDZ48"/>
      <c r="BEA48"/>
      <c r="BEB48"/>
      <c r="BEC48"/>
      <c r="BED48"/>
      <c r="BEE48"/>
      <c r="BEF48"/>
      <c r="BEG48"/>
      <c r="BEH48"/>
      <c r="BEI48"/>
      <c r="BEJ48"/>
      <c r="BEK48"/>
      <c r="BEL48"/>
      <c r="BEM48"/>
      <c r="BEN48"/>
      <c r="BEO48"/>
      <c r="BEP48"/>
      <c r="BEQ48"/>
      <c r="BER48"/>
      <c r="BES48"/>
      <c r="BET48"/>
      <c r="BEU48"/>
      <c r="BEV48"/>
      <c r="BEW48"/>
      <c r="BEX48"/>
      <c r="BEY48"/>
      <c r="BEZ48"/>
      <c r="BFA48"/>
      <c r="BFB48"/>
      <c r="BFC48"/>
      <c r="BFD48"/>
      <c r="BFE48"/>
      <c r="BFF48"/>
      <c r="BFG48"/>
      <c r="BFH48"/>
      <c r="BFI48"/>
      <c r="BFJ48"/>
      <c r="BFK48"/>
      <c r="BFL48"/>
      <c r="BFM48"/>
      <c r="BFN48"/>
      <c r="BFO48"/>
      <c r="BFP48"/>
      <c r="BFQ48"/>
      <c r="BFR48"/>
      <c r="BFS48"/>
      <c r="BFT48"/>
      <c r="BFU48"/>
      <c r="BFV48"/>
      <c r="BFW48"/>
      <c r="BFX48"/>
      <c r="BFY48"/>
      <c r="BFZ48"/>
      <c r="BGA48"/>
      <c r="BGB48"/>
      <c r="BGC48"/>
      <c r="BGD48"/>
      <c r="BGE48"/>
      <c r="BGF48"/>
      <c r="BGG48"/>
      <c r="BGH48"/>
      <c r="BGI48"/>
      <c r="BGJ48"/>
      <c r="BGK48"/>
      <c r="BGL48"/>
      <c r="BGM48"/>
      <c r="BGN48"/>
      <c r="BGO48"/>
      <c r="BGP48"/>
      <c r="BGQ48"/>
      <c r="BGR48"/>
      <c r="BGS48"/>
      <c r="BGT48"/>
      <c r="BGU48"/>
      <c r="BGV48"/>
      <c r="BGW48"/>
      <c r="BGX48"/>
      <c r="BGY48"/>
      <c r="BGZ48"/>
      <c r="BHA48"/>
      <c r="BHB48"/>
      <c r="BHC48"/>
      <c r="BHD48"/>
      <c r="BHE48"/>
      <c r="BHF48"/>
      <c r="BHG48"/>
      <c r="BHH48"/>
      <c r="BHI48"/>
      <c r="BHJ48"/>
      <c r="BHK48"/>
      <c r="BHL48"/>
      <c r="BHM48"/>
      <c r="BHN48"/>
      <c r="BHO48"/>
      <c r="BHP48"/>
      <c r="BHQ48"/>
      <c r="BHR48"/>
      <c r="BHS48"/>
      <c r="BHT48"/>
      <c r="BHU48"/>
      <c r="BHV48"/>
      <c r="BHW48"/>
      <c r="BHX48"/>
      <c r="BHY48"/>
      <c r="BHZ48"/>
      <c r="BIA48"/>
      <c r="BIB48"/>
      <c r="BIC48"/>
      <c r="BID48"/>
      <c r="BIE48"/>
      <c r="BIF48"/>
      <c r="BIG48"/>
      <c r="BIH48"/>
      <c r="BII48"/>
      <c r="BIJ48"/>
      <c r="BIK48"/>
      <c r="BIL48"/>
      <c r="BIM48"/>
      <c r="BIN48"/>
      <c r="BIO48"/>
      <c r="BIP48"/>
      <c r="BIQ48"/>
      <c r="BIR48"/>
      <c r="BIS48"/>
      <c r="BIT48"/>
      <c r="BIU48"/>
      <c r="BIV48"/>
      <c r="BIW48"/>
      <c r="BIX48"/>
      <c r="BIY48"/>
      <c r="BIZ48"/>
      <c r="BJA48"/>
      <c r="BJB48"/>
      <c r="BJC48"/>
      <c r="BJD48"/>
      <c r="BJE48"/>
      <c r="BJF48"/>
      <c r="BJG48"/>
      <c r="BJH48"/>
      <c r="BJI48"/>
      <c r="BJJ48"/>
      <c r="BJK48"/>
      <c r="BJL48"/>
      <c r="BJM48"/>
      <c r="BJN48"/>
      <c r="BJO48"/>
      <c r="BJP48"/>
      <c r="BJQ48"/>
      <c r="BJR48"/>
      <c r="BJS48"/>
      <c r="BJT48"/>
      <c r="BJU48"/>
      <c r="BJV48"/>
      <c r="BJW48"/>
      <c r="BJX48"/>
      <c r="BJY48"/>
      <c r="BJZ48"/>
      <c r="BKA48"/>
      <c r="BKB48"/>
      <c r="BKC48"/>
      <c r="BKD48"/>
      <c r="BKE48"/>
      <c r="BKF48"/>
      <c r="BKG48"/>
      <c r="BKH48"/>
      <c r="BKI48"/>
      <c r="BKJ48"/>
      <c r="BKK48"/>
      <c r="BKL48"/>
      <c r="BKM48"/>
      <c r="BKN48"/>
      <c r="BKO48"/>
      <c r="BKP48"/>
      <c r="BKQ48"/>
      <c r="BKR48"/>
      <c r="BKS48"/>
      <c r="BKT48"/>
      <c r="BKU48"/>
      <c r="BKV48"/>
      <c r="BKW48"/>
      <c r="BKX48"/>
      <c r="BKY48"/>
      <c r="BKZ48"/>
      <c r="BLA48"/>
      <c r="BLB48"/>
      <c r="BLC48"/>
      <c r="BLD48"/>
      <c r="BLE48"/>
      <c r="BLF48"/>
      <c r="BLG48"/>
      <c r="BLH48"/>
      <c r="BLI48"/>
      <c r="BLJ48"/>
      <c r="BLK48"/>
      <c r="BLL48"/>
      <c r="BLM48"/>
      <c r="BLN48"/>
      <c r="BLO48"/>
      <c r="BLP48"/>
      <c r="BLQ48"/>
      <c r="BLR48"/>
      <c r="BLS48"/>
      <c r="BLT48"/>
      <c r="BLU48"/>
      <c r="BLV48"/>
      <c r="BLW48"/>
      <c r="BLX48"/>
      <c r="BLY48"/>
      <c r="BLZ48"/>
      <c r="BMA48"/>
      <c r="BMB48"/>
      <c r="BMC48"/>
      <c r="BMD48"/>
      <c r="BME48"/>
      <c r="BMF48"/>
      <c r="BMG48"/>
      <c r="BMH48"/>
      <c r="BMI48"/>
      <c r="BMJ48"/>
      <c r="BMK48"/>
      <c r="BML48"/>
      <c r="BMM48"/>
      <c r="BMN48"/>
      <c r="BMO48"/>
      <c r="BMP48"/>
      <c r="BMQ48"/>
      <c r="BMR48"/>
      <c r="BMS48"/>
      <c r="BMT48"/>
      <c r="BMU48"/>
      <c r="BMV48"/>
      <c r="BMW48"/>
      <c r="BMX48"/>
      <c r="BMY48"/>
      <c r="BMZ48"/>
      <c r="BNA48"/>
      <c r="BNB48"/>
      <c r="BNC48"/>
      <c r="BND48"/>
      <c r="BNE48"/>
      <c r="BNF48"/>
      <c r="BNG48"/>
      <c r="BNH48"/>
      <c r="BNI48"/>
      <c r="BNJ48"/>
      <c r="BNK48"/>
      <c r="BNL48"/>
      <c r="BNM48"/>
      <c r="BNN48"/>
      <c r="BNO48"/>
      <c r="BNP48"/>
      <c r="BNQ48"/>
      <c r="BNR48"/>
      <c r="BNS48"/>
      <c r="BNT48"/>
      <c r="BNU48"/>
      <c r="BNV48"/>
      <c r="BNW48"/>
      <c r="BNX48"/>
      <c r="BNY48"/>
      <c r="BNZ48"/>
      <c r="BOA48"/>
      <c r="BOB48"/>
      <c r="BOC48"/>
      <c r="BOD48"/>
      <c r="BOE48"/>
      <c r="BOF48"/>
      <c r="BOG48"/>
      <c r="BOH48"/>
      <c r="BOI48"/>
      <c r="BOJ48"/>
      <c r="BOK48"/>
      <c r="BOL48"/>
      <c r="BOM48"/>
      <c r="BON48"/>
      <c r="BOO48"/>
      <c r="BOP48"/>
      <c r="BOQ48"/>
      <c r="BOR48"/>
      <c r="BOS48"/>
      <c r="BOT48"/>
      <c r="BOU48"/>
      <c r="BOV48"/>
      <c r="BOW48"/>
      <c r="BOX48"/>
      <c r="BOY48"/>
      <c r="BOZ48"/>
      <c r="BPA48"/>
      <c r="BPB48"/>
      <c r="BPC48"/>
      <c r="BPD48"/>
      <c r="BPE48"/>
      <c r="BPF48"/>
      <c r="BPG48"/>
      <c r="BPH48"/>
      <c r="BPI48"/>
      <c r="BPJ48"/>
      <c r="BPK48"/>
      <c r="BPL48"/>
      <c r="BPM48"/>
      <c r="BPN48"/>
      <c r="BPO48"/>
      <c r="BPP48"/>
      <c r="BPQ48"/>
      <c r="BPR48"/>
      <c r="BPS48"/>
      <c r="BPT48"/>
      <c r="BPU48"/>
      <c r="BPV48"/>
      <c r="BPW48"/>
      <c r="BPX48"/>
      <c r="BPY48"/>
      <c r="BPZ48"/>
      <c r="BQA48"/>
      <c r="BQB48"/>
      <c r="BQC48"/>
      <c r="BQD48"/>
      <c r="BQE48"/>
      <c r="BQF48"/>
      <c r="BQG48"/>
      <c r="BQH48"/>
      <c r="BQI48"/>
      <c r="BQJ48"/>
      <c r="BQK48"/>
      <c r="BQL48"/>
      <c r="BQM48"/>
      <c r="BQN48"/>
      <c r="BQO48"/>
      <c r="BQP48"/>
      <c r="BQQ48"/>
      <c r="BQR48"/>
      <c r="BQS48"/>
      <c r="BQT48"/>
      <c r="BQU48"/>
      <c r="BQV48"/>
      <c r="BQW48"/>
      <c r="BQX48"/>
      <c r="BQY48"/>
      <c r="BQZ48"/>
      <c r="BRA48"/>
      <c r="BRB48"/>
      <c r="BRC48"/>
      <c r="BRD48"/>
      <c r="BRE48"/>
      <c r="BRF48"/>
      <c r="BRG48"/>
      <c r="BRH48"/>
      <c r="BRI48"/>
      <c r="BRJ48"/>
      <c r="BRK48"/>
      <c r="BRL48"/>
      <c r="BRM48"/>
      <c r="BRN48"/>
      <c r="BRO48"/>
      <c r="BRP48"/>
      <c r="BRQ48"/>
      <c r="BRR48"/>
      <c r="BRS48"/>
      <c r="BRT48"/>
      <c r="BRU48"/>
      <c r="BRV48"/>
      <c r="BRW48"/>
      <c r="BRX48"/>
      <c r="BRY48"/>
      <c r="BRZ48"/>
      <c r="BSA48"/>
      <c r="BSB48"/>
      <c r="BSC48"/>
      <c r="BSD48"/>
      <c r="BSE48"/>
      <c r="BSF48"/>
      <c r="BSG48"/>
      <c r="BSH48"/>
      <c r="BSI48"/>
      <c r="BSJ48"/>
      <c r="BSK48"/>
      <c r="BSL48"/>
      <c r="BSM48"/>
      <c r="BSN48"/>
      <c r="BSO48"/>
      <c r="BSP48"/>
      <c r="BSQ48"/>
      <c r="BSR48"/>
      <c r="BSS48"/>
      <c r="BST48"/>
      <c r="BSU48"/>
      <c r="BSV48"/>
      <c r="BSW48"/>
      <c r="BSX48"/>
      <c r="BSY48"/>
      <c r="BSZ48"/>
      <c r="BTA48"/>
      <c r="BTB48"/>
      <c r="BTC48"/>
      <c r="BTD48"/>
      <c r="BTE48"/>
      <c r="BTF48"/>
      <c r="BTG48"/>
      <c r="BTH48"/>
      <c r="BTI48"/>
      <c r="BTJ48"/>
      <c r="BTK48"/>
      <c r="BTL48"/>
      <c r="BTM48"/>
      <c r="BTN48"/>
      <c r="BTO48"/>
      <c r="BTP48"/>
      <c r="BTQ48"/>
      <c r="BTR48"/>
      <c r="BTS48"/>
      <c r="BTT48"/>
      <c r="BTU48"/>
      <c r="BTV48"/>
      <c r="BTW48"/>
      <c r="BTX48"/>
      <c r="BTY48"/>
      <c r="BTZ48"/>
      <c r="BUA48"/>
      <c r="BUB48"/>
      <c r="BUC48"/>
      <c r="BUD48"/>
      <c r="BUE48"/>
      <c r="BUF48"/>
      <c r="BUG48"/>
      <c r="BUH48"/>
      <c r="BUI48"/>
      <c r="BUJ48"/>
      <c r="BUK48"/>
      <c r="BUL48"/>
      <c r="BUM48"/>
      <c r="BUN48"/>
      <c r="BUO48"/>
      <c r="BUP48"/>
      <c r="BUQ48"/>
      <c r="BUR48"/>
      <c r="BUS48"/>
      <c r="BUT48"/>
      <c r="BUU48"/>
      <c r="BUV48"/>
      <c r="BUW48"/>
      <c r="BUX48"/>
      <c r="BUY48"/>
      <c r="BUZ48"/>
      <c r="BVA48"/>
      <c r="BVB48"/>
      <c r="BVC48"/>
      <c r="BVD48"/>
      <c r="BVE48"/>
      <c r="BVF48"/>
      <c r="BVG48"/>
      <c r="BVH48"/>
      <c r="BVI48"/>
      <c r="BVJ48"/>
      <c r="BVK48"/>
      <c r="BVL48"/>
      <c r="BVM48"/>
      <c r="BVN48"/>
      <c r="BVO48"/>
      <c r="BVP48"/>
      <c r="BVQ48"/>
      <c r="BVR48"/>
      <c r="BVS48"/>
      <c r="BVT48"/>
      <c r="BVU48"/>
      <c r="BVV48"/>
      <c r="BVW48"/>
      <c r="BVX48"/>
      <c r="BVY48"/>
      <c r="BVZ48"/>
      <c r="BWA48"/>
      <c r="BWB48"/>
      <c r="BWC48"/>
      <c r="BWD48"/>
      <c r="BWE48"/>
      <c r="BWF48"/>
      <c r="BWG48"/>
      <c r="BWH48"/>
      <c r="BWI48"/>
      <c r="BWJ48"/>
      <c r="BWK48"/>
      <c r="BWL48"/>
      <c r="BWM48"/>
      <c r="BWN48"/>
      <c r="BWO48"/>
      <c r="BWP48"/>
      <c r="BWQ48"/>
      <c r="BWR48"/>
      <c r="BWS48"/>
      <c r="BWT48"/>
      <c r="BWU48"/>
      <c r="BWV48"/>
      <c r="BWW48"/>
      <c r="BWX48"/>
      <c r="BWY48"/>
      <c r="BWZ48"/>
      <c r="BXA48"/>
      <c r="BXB48"/>
      <c r="BXC48"/>
      <c r="BXD48"/>
      <c r="BXE48"/>
      <c r="BXF48"/>
      <c r="BXG48"/>
      <c r="BXH48"/>
      <c r="BXI48"/>
      <c r="BXJ48"/>
      <c r="BXK48"/>
      <c r="BXL48"/>
      <c r="BXM48"/>
      <c r="BXN48"/>
      <c r="BXO48"/>
      <c r="BXP48"/>
      <c r="BXQ48"/>
      <c r="BXR48"/>
      <c r="BXS48"/>
      <c r="BXT48"/>
      <c r="BXU48"/>
      <c r="BXV48"/>
      <c r="BXW48"/>
      <c r="BXX48"/>
      <c r="BXY48"/>
      <c r="BXZ48"/>
      <c r="BYA48"/>
      <c r="BYB48"/>
      <c r="BYC48"/>
      <c r="BYD48"/>
      <c r="BYE48"/>
      <c r="BYF48"/>
      <c r="BYG48"/>
      <c r="BYH48"/>
      <c r="BYI48"/>
      <c r="BYJ48"/>
      <c r="BYK48"/>
      <c r="BYL48"/>
      <c r="BYM48"/>
      <c r="BYN48"/>
      <c r="BYO48"/>
      <c r="BYP48"/>
      <c r="BYQ48"/>
      <c r="BYR48"/>
      <c r="BYS48"/>
      <c r="BYT48"/>
      <c r="BYU48"/>
      <c r="BYV48"/>
      <c r="BYW48"/>
      <c r="BYX48"/>
      <c r="BYY48"/>
      <c r="BYZ48"/>
      <c r="BZA48"/>
      <c r="BZB48"/>
      <c r="BZC48"/>
      <c r="BZD48"/>
      <c r="BZE48"/>
      <c r="BZF48"/>
      <c r="BZG48"/>
      <c r="BZH48"/>
      <c r="BZI48"/>
      <c r="BZJ48"/>
      <c r="BZK48"/>
      <c r="BZL48"/>
      <c r="BZM48"/>
      <c r="BZN48"/>
      <c r="BZO48"/>
      <c r="BZP48"/>
      <c r="BZQ48"/>
      <c r="BZR48"/>
      <c r="BZS48"/>
      <c r="BZT48"/>
      <c r="BZU48"/>
      <c r="BZV48"/>
      <c r="BZW48"/>
      <c r="BZX48"/>
      <c r="BZY48"/>
      <c r="BZZ48"/>
      <c r="CAA48"/>
      <c r="CAB48"/>
      <c r="CAC48"/>
      <c r="CAD48"/>
      <c r="CAE48"/>
      <c r="CAF48"/>
      <c r="CAG48"/>
      <c r="CAH48"/>
      <c r="CAI48"/>
      <c r="CAJ48"/>
      <c r="CAK48"/>
      <c r="CAL48"/>
      <c r="CAM48"/>
      <c r="CAN48"/>
      <c r="CAO48"/>
      <c r="CAP48"/>
      <c r="CAQ48"/>
      <c r="CAR48"/>
      <c r="CAS48"/>
      <c r="CAT48"/>
      <c r="CAU48"/>
      <c r="CAV48"/>
      <c r="CAW48"/>
      <c r="CAX48"/>
      <c r="CAY48"/>
      <c r="CAZ48"/>
      <c r="CBA48"/>
      <c r="CBB48"/>
      <c r="CBC48"/>
      <c r="CBD48"/>
      <c r="CBE48"/>
      <c r="CBF48"/>
      <c r="CBG48"/>
      <c r="CBH48"/>
      <c r="CBI48"/>
      <c r="CBJ48"/>
      <c r="CBK48"/>
      <c r="CBL48"/>
      <c r="CBM48"/>
      <c r="CBN48"/>
      <c r="CBO48"/>
      <c r="CBP48"/>
      <c r="CBQ48"/>
      <c r="CBR48"/>
      <c r="CBS48"/>
      <c r="CBT48"/>
      <c r="CBU48"/>
      <c r="CBV48"/>
      <c r="CBW48"/>
      <c r="CBX48"/>
      <c r="CBY48"/>
      <c r="CBZ48"/>
      <c r="CCA48"/>
      <c r="CCB48"/>
      <c r="CCC48"/>
      <c r="CCD48"/>
      <c r="CCE48"/>
      <c r="CCF48"/>
      <c r="CCG48"/>
      <c r="CCH48"/>
      <c r="CCI48"/>
      <c r="CCJ48"/>
      <c r="CCK48"/>
      <c r="CCL48"/>
      <c r="CCM48"/>
      <c r="CCN48"/>
      <c r="CCO48"/>
      <c r="CCP48"/>
      <c r="CCQ48"/>
      <c r="CCR48"/>
      <c r="CCS48"/>
      <c r="CCT48"/>
      <c r="CCU48"/>
      <c r="CCV48"/>
      <c r="CCW48"/>
      <c r="CCX48"/>
      <c r="CCY48"/>
      <c r="CCZ48"/>
      <c r="CDA48"/>
      <c r="CDB48"/>
      <c r="CDC48"/>
      <c r="CDD48"/>
      <c r="CDE48"/>
      <c r="CDF48"/>
      <c r="CDG48"/>
      <c r="CDH48"/>
      <c r="CDI48"/>
      <c r="CDJ48"/>
      <c r="CDK48"/>
      <c r="CDL48"/>
      <c r="CDM48"/>
      <c r="CDN48"/>
      <c r="CDO48"/>
      <c r="CDP48"/>
      <c r="CDQ48"/>
      <c r="CDR48"/>
      <c r="CDS48"/>
      <c r="CDT48"/>
      <c r="CDU48"/>
      <c r="CDV48"/>
      <c r="CDW48"/>
      <c r="CDX48"/>
      <c r="CDY48"/>
      <c r="CDZ48"/>
      <c r="CEA48"/>
      <c r="CEB48"/>
      <c r="CEC48"/>
      <c r="CED48"/>
      <c r="CEE48"/>
      <c r="CEF48"/>
      <c r="CEG48"/>
      <c r="CEH48"/>
      <c r="CEI48"/>
      <c r="CEJ48"/>
      <c r="CEK48"/>
      <c r="CEL48"/>
      <c r="CEM48"/>
      <c r="CEN48"/>
      <c r="CEO48"/>
      <c r="CEP48"/>
      <c r="CEQ48"/>
      <c r="CER48"/>
      <c r="CES48"/>
      <c r="CET48"/>
      <c r="CEU48"/>
      <c r="CEV48"/>
      <c r="CEW48"/>
      <c r="CEX48"/>
      <c r="CEY48"/>
      <c r="CEZ48"/>
      <c r="CFA48"/>
      <c r="CFB48"/>
      <c r="CFC48"/>
      <c r="CFD48"/>
      <c r="CFE48"/>
      <c r="CFF48"/>
      <c r="CFG48"/>
      <c r="CFH48"/>
      <c r="CFI48"/>
      <c r="CFJ48"/>
      <c r="CFK48"/>
      <c r="CFL48"/>
      <c r="CFM48"/>
      <c r="CFN48"/>
      <c r="CFO48"/>
      <c r="CFP48"/>
      <c r="CFQ48"/>
      <c r="CFR48"/>
      <c r="CFS48"/>
      <c r="CFT48"/>
      <c r="CFU48"/>
      <c r="CFV48"/>
      <c r="CFW48"/>
      <c r="CFX48"/>
      <c r="CFY48"/>
      <c r="CFZ48"/>
      <c r="CGA48"/>
      <c r="CGB48"/>
      <c r="CGC48"/>
      <c r="CGD48"/>
      <c r="CGE48"/>
      <c r="CGF48"/>
      <c r="CGG48"/>
      <c r="CGH48"/>
      <c r="CGI48"/>
      <c r="CGJ48"/>
      <c r="CGK48"/>
      <c r="CGL48"/>
      <c r="CGM48"/>
      <c r="CGN48"/>
      <c r="CGO48"/>
      <c r="CGP48"/>
      <c r="CGQ48"/>
      <c r="CGR48"/>
      <c r="CGS48"/>
      <c r="CGT48"/>
      <c r="CGU48"/>
      <c r="CGV48"/>
      <c r="CGW48"/>
      <c r="CGX48"/>
      <c r="CGY48"/>
      <c r="CGZ48"/>
      <c r="CHA48"/>
      <c r="CHB48"/>
      <c r="CHC48"/>
      <c r="CHD48"/>
      <c r="CHE48"/>
      <c r="CHF48"/>
      <c r="CHG48"/>
      <c r="CHH48"/>
      <c r="CHI48"/>
      <c r="CHJ48"/>
      <c r="CHK48"/>
      <c r="CHL48"/>
      <c r="CHM48"/>
      <c r="CHN48"/>
      <c r="CHO48"/>
      <c r="CHP48"/>
      <c r="CHQ48"/>
      <c r="CHR48"/>
      <c r="CHS48"/>
      <c r="CHT48"/>
      <c r="CHU48"/>
      <c r="CHV48"/>
      <c r="CHW48"/>
      <c r="CHX48"/>
      <c r="CHY48"/>
      <c r="CHZ48"/>
      <c r="CIA48"/>
      <c r="CIB48"/>
    </row>
    <row r="49" spans="1:2264" ht="12.75" x14ac:dyDescent="0.2">
      <c r="A49" s="154">
        <f>INDEX('Raw Data'!$H$4:$H$53,MATCH('4.User ratings in week 4'!B49,'Raw Data'!$G$4:$G$53,0))</f>
        <v>2.9314259636546169</v>
      </c>
      <c r="B49" s="125">
        <v>46</v>
      </c>
      <c r="C49" s="125" t="s">
        <v>13</v>
      </c>
      <c r="D49" s="121"/>
      <c r="E49" s="22"/>
      <c r="F49" s="22">
        <v>31</v>
      </c>
      <c r="G49" s="28">
        <v>1</v>
      </c>
      <c r="H49" s="28"/>
      <c r="I49" s="157">
        <v>41</v>
      </c>
      <c r="J49" s="177">
        <v>0.05</v>
      </c>
      <c r="K49" s="177">
        <v>0.27500000000000002</v>
      </c>
      <c r="L49" s="177">
        <v>0</v>
      </c>
      <c r="M49" s="177">
        <v>0.125</v>
      </c>
      <c r="N49" s="185">
        <v>0.55000000000000004</v>
      </c>
      <c r="O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c r="ANH49"/>
      <c r="ANI49"/>
      <c r="ANJ49"/>
      <c r="ANK49"/>
      <c r="ANL49"/>
      <c r="ANM49"/>
      <c r="ANN49"/>
      <c r="ANO49"/>
      <c r="ANP49"/>
      <c r="ANQ49"/>
      <c r="ANR49"/>
      <c r="ANS49"/>
      <c r="ANT49"/>
      <c r="ANU49"/>
      <c r="ANV49"/>
      <c r="ANW49"/>
      <c r="ANX49"/>
      <c r="ANY49"/>
      <c r="ANZ49"/>
      <c r="AOA49"/>
      <c r="AOB49"/>
      <c r="AOC49"/>
      <c r="AOD49"/>
      <c r="AOE49"/>
      <c r="AOF49"/>
      <c r="AOG49"/>
      <c r="AOH49"/>
      <c r="AOI49"/>
      <c r="AOJ49"/>
      <c r="AOK49"/>
      <c r="AOL49"/>
      <c r="AOM49"/>
      <c r="AON49"/>
      <c r="AOO49"/>
      <c r="AOP49"/>
      <c r="AOQ49"/>
      <c r="AOR49"/>
      <c r="AOS49"/>
      <c r="AOT49"/>
      <c r="AOU49"/>
      <c r="AOV49"/>
      <c r="AOW49"/>
      <c r="AOX49"/>
      <c r="AOY49"/>
      <c r="AOZ49"/>
      <c r="APA49"/>
      <c r="APB49"/>
      <c r="APC49"/>
      <c r="APD49"/>
      <c r="APE49"/>
      <c r="APF49"/>
      <c r="APG49"/>
      <c r="APH49"/>
      <c r="API49"/>
      <c r="APJ49"/>
      <c r="APK49"/>
      <c r="APL49"/>
      <c r="APM49"/>
      <c r="APN49"/>
      <c r="APO49"/>
      <c r="APP49"/>
      <c r="APQ49"/>
      <c r="APR49"/>
      <c r="APS49"/>
      <c r="APT49"/>
      <c r="APU49"/>
      <c r="APV49"/>
      <c r="APW49"/>
      <c r="APX49"/>
      <c r="APY49"/>
      <c r="APZ49"/>
      <c r="AQA49"/>
      <c r="AQB49"/>
      <c r="AQC49"/>
      <c r="AQD49"/>
      <c r="AQE49"/>
      <c r="AQF49"/>
      <c r="AQG49"/>
      <c r="AQH49"/>
      <c r="AQI49"/>
      <c r="AQJ49"/>
      <c r="AQK49"/>
      <c r="AQL49"/>
      <c r="AQM49"/>
      <c r="AQN49"/>
      <c r="AQO49"/>
      <c r="AQP49"/>
      <c r="AQQ49"/>
      <c r="AQR49"/>
      <c r="AQS49"/>
      <c r="AQT49"/>
      <c r="AQU49"/>
      <c r="AQV49"/>
      <c r="AQW49"/>
      <c r="AQX49"/>
      <c r="AQY49"/>
      <c r="AQZ49"/>
      <c r="ARA49"/>
      <c r="ARB49"/>
      <c r="ARC49"/>
      <c r="ARD49"/>
      <c r="ARE49"/>
      <c r="ARF49"/>
      <c r="ARG49"/>
      <c r="ARH49"/>
      <c r="ARI49"/>
      <c r="ARJ49"/>
      <c r="ARK49"/>
      <c r="ARL49"/>
      <c r="ARM49"/>
      <c r="ARN49"/>
      <c r="ARO49"/>
      <c r="ARP49"/>
      <c r="ARQ49"/>
      <c r="ARR49"/>
      <c r="ARS49"/>
      <c r="ART49"/>
      <c r="ARU49"/>
      <c r="ARV49"/>
      <c r="ARW49"/>
      <c r="ARX49"/>
      <c r="ARY49"/>
      <c r="ARZ49"/>
      <c r="ASA49"/>
      <c r="ASB49"/>
      <c r="ASC49"/>
      <c r="ASD49"/>
      <c r="ASE49"/>
      <c r="ASF49"/>
      <c r="ASG49"/>
      <c r="ASH49"/>
      <c r="ASI49"/>
      <c r="ASJ49"/>
      <c r="ASK49"/>
      <c r="ASL49"/>
      <c r="ASM49"/>
      <c r="ASN49"/>
      <c r="ASO49"/>
      <c r="ASP49"/>
      <c r="ASQ49"/>
      <c r="ASR49"/>
      <c r="ASS49"/>
      <c r="AST49"/>
      <c r="ASU49"/>
      <c r="ASV49"/>
      <c r="ASW49"/>
      <c r="ASX49"/>
      <c r="ASY49"/>
      <c r="ASZ49"/>
      <c r="ATA49"/>
      <c r="ATB49"/>
      <c r="ATC49"/>
      <c r="ATD49"/>
      <c r="ATE49"/>
      <c r="ATF49"/>
      <c r="ATG49"/>
      <c r="ATH49"/>
      <c r="ATI49"/>
      <c r="ATJ49"/>
      <c r="ATK49"/>
      <c r="ATL49"/>
      <c r="ATM49"/>
      <c r="ATN49"/>
      <c r="ATO49"/>
      <c r="ATP49"/>
      <c r="ATQ49"/>
      <c r="ATR49"/>
      <c r="ATS49"/>
      <c r="ATT49"/>
      <c r="ATU49"/>
      <c r="ATV49"/>
      <c r="ATW49"/>
      <c r="ATX49"/>
      <c r="ATY49"/>
      <c r="ATZ49"/>
      <c r="AUA49"/>
      <c r="AUB49"/>
      <c r="AUC49"/>
      <c r="AUD49"/>
      <c r="AUE49"/>
      <c r="AUF49"/>
      <c r="AUG49"/>
      <c r="AUH49"/>
      <c r="AUI49"/>
      <c r="AUJ49"/>
      <c r="AUK49"/>
      <c r="AUL49"/>
      <c r="AUM49"/>
      <c r="AUN49"/>
      <c r="AUO49"/>
      <c r="AUP49"/>
      <c r="AUQ49"/>
      <c r="AUR49"/>
      <c r="AUS49"/>
      <c r="AUT49"/>
      <c r="AUU49"/>
      <c r="AUV49"/>
      <c r="AUW49"/>
      <c r="AUX49"/>
      <c r="AUY49"/>
      <c r="AUZ49"/>
      <c r="AVA49"/>
      <c r="AVB49"/>
      <c r="AVC49"/>
      <c r="AVD49"/>
      <c r="AVE49"/>
      <c r="AVF49"/>
      <c r="AVG49"/>
      <c r="AVH49"/>
      <c r="AVI49"/>
      <c r="AVJ49"/>
      <c r="AVK49"/>
      <c r="AVL49"/>
      <c r="AVM49"/>
      <c r="AVN49"/>
      <c r="AVO49"/>
      <c r="AVP49"/>
      <c r="AVQ49"/>
      <c r="AVR49"/>
      <c r="AVS49"/>
      <c r="AVT49"/>
      <c r="AVU49"/>
      <c r="AVV49"/>
      <c r="AVW49"/>
      <c r="AVX49"/>
      <c r="AVY49"/>
      <c r="AVZ49"/>
      <c r="AWA49"/>
      <c r="AWB49"/>
      <c r="AWC49"/>
      <c r="AWD49"/>
      <c r="AWE49"/>
      <c r="AWF49"/>
      <c r="AWG49"/>
      <c r="AWH49"/>
      <c r="AWI49"/>
      <c r="AWJ49"/>
      <c r="AWK49"/>
      <c r="AWL49"/>
      <c r="AWM49"/>
      <c r="AWN49"/>
      <c r="AWO49"/>
      <c r="AWP49"/>
      <c r="AWQ49"/>
      <c r="AWR49"/>
      <c r="AWS49"/>
      <c r="AWT49"/>
      <c r="AWU49"/>
      <c r="AWV49"/>
      <c r="AWW49"/>
      <c r="AWX49"/>
      <c r="AWY49"/>
      <c r="AWZ49"/>
      <c r="AXA49"/>
      <c r="AXB49"/>
      <c r="AXC49"/>
      <c r="AXD49"/>
      <c r="AXE49"/>
      <c r="AXF49"/>
      <c r="AXG49"/>
      <c r="AXH49"/>
      <c r="AXI49"/>
      <c r="AXJ49"/>
      <c r="AXK49"/>
      <c r="AXL49"/>
      <c r="AXM49"/>
      <c r="AXN49"/>
      <c r="AXO49"/>
      <c r="AXP49"/>
      <c r="AXQ49"/>
      <c r="AXR49"/>
      <c r="AXS49"/>
      <c r="AXT49"/>
      <c r="AXU49"/>
      <c r="AXV49"/>
      <c r="AXW49"/>
      <c r="AXX49"/>
      <c r="AXY49"/>
      <c r="AXZ49"/>
      <c r="AYA49"/>
      <c r="AYB49"/>
      <c r="AYC49"/>
      <c r="AYD49"/>
      <c r="AYE49"/>
      <c r="AYF49"/>
      <c r="AYG49"/>
      <c r="AYH49"/>
      <c r="AYI49"/>
      <c r="AYJ49"/>
      <c r="AYK49"/>
      <c r="AYL49"/>
      <c r="AYM49"/>
      <c r="AYN49"/>
      <c r="AYO49"/>
      <c r="AYP49"/>
      <c r="AYQ49"/>
      <c r="AYR49"/>
      <c r="AYS49"/>
      <c r="AYT49"/>
      <c r="AYU49"/>
      <c r="AYV49"/>
      <c r="AYW49"/>
      <c r="AYX49"/>
      <c r="AYY49"/>
      <c r="AYZ49"/>
      <c r="AZA49"/>
      <c r="AZB49"/>
      <c r="AZC49"/>
      <c r="AZD49"/>
      <c r="AZE49"/>
      <c r="AZF49"/>
      <c r="AZG49"/>
      <c r="AZH49"/>
      <c r="AZI49"/>
      <c r="AZJ49"/>
      <c r="AZK49"/>
      <c r="AZL49"/>
      <c r="AZM49"/>
      <c r="AZN49"/>
      <c r="AZO49"/>
      <c r="AZP49"/>
      <c r="AZQ49"/>
      <c r="AZR49"/>
      <c r="AZS49"/>
      <c r="AZT49"/>
      <c r="AZU49"/>
      <c r="AZV49"/>
      <c r="AZW49"/>
      <c r="AZX49"/>
      <c r="AZY49"/>
      <c r="AZZ49"/>
      <c r="BAA49"/>
      <c r="BAB49"/>
      <c r="BAC49"/>
      <c r="BAD49"/>
      <c r="BAE49"/>
      <c r="BAF49"/>
      <c r="BAG49"/>
      <c r="BAH49"/>
      <c r="BAI49"/>
      <c r="BAJ49"/>
      <c r="BAK49"/>
      <c r="BAL49"/>
      <c r="BAM49"/>
      <c r="BAN49"/>
      <c r="BAO49"/>
      <c r="BAP49"/>
      <c r="BAQ49"/>
      <c r="BAR49"/>
      <c r="BAS49"/>
      <c r="BAT49"/>
      <c r="BAU49"/>
      <c r="BAV49"/>
      <c r="BAW49"/>
      <c r="BAX49"/>
      <c r="BAY49"/>
      <c r="BAZ49"/>
      <c r="BBA49"/>
      <c r="BBB49"/>
      <c r="BBC49"/>
      <c r="BBD49"/>
      <c r="BBE49"/>
      <c r="BBF49"/>
      <c r="BBG49"/>
      <c r="BBH49"/>
      <c r="BBI49"/>
      <c r="BBJ49"/>
      <c r="BBK49"/>
      <c r="BBL49"/>
      <c r="BBM49"/>
      <c r="BBN49"/>
      <c r="BBO49"/>
      <c r="BBP49"/>
      <c r="BBQ49"/>
      <c r="BBR49"/>
      <c r="BBS49"/>
      <c r="BBT49"/>
      <c r="BBU49"/>
      <c r="BBV49"/>
      <c r="BBW49"/>
      <c r="BBX49"/>
      <c r="BBY49"/>
      <c r="BBZ49"/>
      <c r="BCA49"/>
      <c r="BCB49"/>
      <c r="BCC49"/>
      <c r="BCD49"/>
      <c r="BCE49"/>
      <c r="BCF49"/>
      <c r="BCG49"/>
      <c r="BCH49"/>
      <c r="BCI49"/>
      <c r="BCJ49"/>
      <c r="BCK49"/>
      <c r="BCL49"/>
      <c r="BCM49"/>
      <c r="BCN49"/>
      <c r="BCO49"/>
      <c r="BCP49"/>
      <c r="BCQ49"/>
      <c r="BCR49"/>
      <c r="BCS49"/>
      <c r="BCT49"/>
      <c r="BCU49"/>
      <c r="BCV49"/>
      <c r="BCW49"/>
      <c r="BCX49"/>
      <c r="BCY49"/>
      <c r="BCZ49"/>
      <c r="BDA49"/>
      <c r="BDB49"/>
      <c r="BDC49"/>
      <c r="BDD49"/>
      <c r="BDE49"/>
      <c r="BDF49"/>
      <c r="BDG49"/>
      <c r="BDH49"/>
      <c r="BDI49"/>
      <c r="BDJ49"/>
      <c r="BDK49"/>
      <c r="BDL49"/>
      <c r="BDM49"/>
      <c r="BDN49"/>
      <c r="BDO49"/>
      <c r="BDP49"/>
      <c r="BDQ49"/>
      <c r="BDR49"/>
      <c r="BDS49"/>
      <c r="BDT49"/>
      <c r="BDU49"/>
      <c r="BDV49"/>
      <c r="BDW49"/>
      <c r="BDX49"/>
      <c r="BDY49"/>
      <c r="BDZ49"/>
      <c r="BEA49"/>
      <c r="BEB49"/>
      <c r="BEC49"/>
      <c r="BED49"/>
      <c r="BEE49"/>
      <c r="BEF49"/>
      <c r="BEG49"/>
      <c r="BEH49"/>
      <c r="BEI49"/>
      <c r="BEJ49"/>
      <c r="BEK49"/>
      <c r="BEL49"/>
      <c r="BEM49"/>
      <c r="BEN49"/>
      <c r="BEO49"/>
      <c r="BEP49"/>
      <c r="BEQ49"/>
      <c r="BER49"/>
      <c r="BES49"/>
      <c r="BET49"/>
      <c r="BEU49"/>
      <c r="BEV49"/>
      <c r="BEW49"/>
      <c r="BEX49"/>
      <c r="BEY49"/>
      <c r="BEZ49"/>
      <c r="BFA49"/>
      <c r="BFB49"/>
      <c r="BFC49"/>
      <c r="BFD49"/>
      <c r="BFE49"/>
      <c r="BFF49"/>
      <c r="BFG49"/>
      <c r="BFH49"/>
      <c r="BFI49"/>
      <c r="BFJ49"/>
      <c r="BFK49"/>
      <c r="BFL49"/>
      <c r="BFM49"/>
      <c r="BFN49"/>
      <c r="BFO49"/>
      <c r="BFP49"/>
      <c r="BFQ49"/>
      <c r="BFR49"/>
      <c r="BFS49"/>
      <c r="BFT49"/>
      <c r="BFU49"/>
      <c r="BFV49"/>
      <c r="BFW49"/>
      <c r="BFX49"/>
      <c r="BFY49"/>
      <c r="BFZ49"/>
      <c r="BGA49"/>
      <c r="BGB49"/>
      <c r="BGC49"/>
      <c r="BGD49"/>
      <c r="BGE49"/>
      <c r="BGF49"/>
      <c r="BGG49"/>
      <c r="BGH49"/>
      <c r="BGI49"/>
      <c r="BGJ49"/>
      <c r="BGK49"/>
      <c r="BGL49"/>
      <c r="BGM49"/>
      <c r="BGN49"/>
      <c r="BGO49"/>
      <c r="BGP49"/>
      <c r="BGQ49"/>
      <c r="BGR49"/>
      <c r="BGS49"/>
      <c r="BGT49"/>
      <c r="BGU49"/>
      <c r="BGV49"/>
      <c r="BGW49"/>
      <c r="BGX49"/>
      <c r="BGY49"/>
      <c r="BGZ49"/>
      <c r="BHA49"/>
      <c r="BHB49"/>
      <c r="BHC49"/>
      <c r="BHD49"/>
      <c r="BHE49"/>
      <c r="BHF49"/>
      <c r="BHG49"/>
      <c r="BHH49"/>
      <c r="BHI49"/>
      <c r="BHJ49"/>
      <c r="BHK49"/>
      <c r="BHL49"/>
      <c r="BHM49"/>
      <c r="BHN49"/>
      <c r="BHO49"/>
      <c r="BHP49"/>
      <c r="BHQ49"/>
      <c r="BHR49"/>
      <c r="BHS49"/>
      <c r="BHT49"/>
      <c r="BHU49"/>
      <c r="BHV49"/>
      <c r="BHW49"/>
      <c r="BHX49"/>
      <c r="BHY49"/>
      <c r="BHZ49"/>
      <c r="BIA49"/>
      <c r="BIB49"/>
      <c r="BIC49"/>
      <c r="BID49"/>
      <c r="BIE49"/>
      <c r="BIF49"/>
      <c r="BIG49"/>
      <c r="BIH49"/>
      <c r="BII49"/>
      <c r="BIJ49"/>
      <c r="BIK49"/>
      <c r="BIL49"/>
      <c r="BIM49"/>
      <c r="BIN49"/>
      <c r="BIO49"/>
      <c r="BIP49"/>
      <c r="BIQ49"/>
      <c r="BIR49"/>
      <c r="BIS49"/>
      <c r="BIT49"/>
      <c r="BIU49"/>
      <c r="BIV49"/>
      <c r="BIW49"/>
      <c r="BIX49"/>
      <c r="BIY49"/>
      <c r="BIZ49"/>
      <c r="BJA49"/>
      <c r="BJB49"/>
      <c r="BJC49"/>
      <c r="BJD49"/>
      <c r="BJE49"/>
      <c r="BJF49"/>
      <c r="BJG49"/>
      <c r="BJH49"/>
      <c r="BJI49"/>
      <c r="BJJ49"/>
      <c r="BJK49"/>
      <c r="BJL49"/>
      <c r="BJM49"/>
      <c r="BJN49"/>
      <c r="BJO49"/>
      <c r="BJP49"/>
      <c r="BJQ49"/>
      <c r="BJR49"/>
      <c r="BJS49"/>
      <c r="BJT49"/>
      <c r="BJU49"/>
      <c r="BJV49"/>
      <c r="BJW49"/>
      <c r="BJX49"/>
      <c r="BJY49"/>
      <c r="BJZ49"/>
      <c r="BKA49"/>
      <c r="BKB49"/>
      <c r="BKC49"/>
      <c r="BKD49"/>
      <c r="BKE49"/>
      <c r="BKF49"/>
      <c r="BKG49"/>
      <c r="BKH49"/>
      <c r="BKI49"/>
      <c r="BKJ49"/>
      <c r="BKK49"/>
      <c r="BKL49"/>
      <c r="BKM49"/>
      <c r="BKN49"/>
      <c r="BKO49"/>
      <c r="BKP49"/>
      <c r="BKQ49"/>
      <c r="BKR49"/>
      <c r="BKS49"/>
      <c r="BKT49"/>
      <c r="BKU49"/>
      <c r="BKV49"/>
      <c r="BKW49"/>
      <c r="BKX49"/>
      <c r="BKY49"/>
      <c r="BKZ49"/>
      <c r="BLA49"/>
      <c r="BLB49"/>
      <c r="BLC49"/>
      <c r="BLD49"/>
      <c r="BLE49"/>
      <c r="BLF49"/>
      <c r="BLG49"/>
      <c r="BLH49"/>
      <c r="BLI49"/>
      <c r="BLJ49"/>
      <c r="BLK49"/>
      <c r="BLL49"/>
      <c r="BLM49"/>
      <c r="BLN49"/>
      <c r="BLO49"/>
      <c r="BLP49"/>
      <c r="BLQ49"/>
      <c r="BLR49"/>
      <c r="BLS49"/>
      <c r="BLT49"/>
      <c r="BLU49"/>
      <c r="BLV49"/>
      <c r="BLW49"/>
      <c r="BLX49"/>
      <c r="BLY49"/>
      <c r="BLZ49"/>
      <c r="BMA49"/>
      <c r="BMB49"/>
      <c r="BMC49"/>
      <c r="BMD49"/>
      <c r="BME49"/>
      <c r="BMF49"/>
      <c r="BMG49"/>
      <c r="BMH49"/>
      <c r="BMI49"/>
      <c r="BMJ49"/>
      <c r="BMK49"/>
      <c r="BML49"/>
      <c r="BMM49"/>
      <c r="BMN49"/>
      <c r="BMO49"/>
      <c r="BMP49"/>
      <c r="BMQ49"/>
      <c r="BMR49"/>
      <c r="BMS49"/>
      <c r="BMT49"/>
      <c r="BMU49"/>
      <c r="BMV49"/>
      <c r="BMW49"/>
      <c r="BMX49"/>
      <c r="BMY49"/>
      <c r="BMZ49"/>
      <c r="BNA49"/>
      <c r="BNB49"/>
      <c r="BNC49"/>
      <c r="BND49"/>
      <c r="BNE49"/>
      <c r="BNF49"/>
      <c r="BNG49"/>
      <c r="BNH49"/>
      <c r="BNI49"/>
      <c r="BNJ49"/>
      <c r="BNK49"/>
      <c r="BNL49"/>
      <c r="BNM49"/>
      <c r="BNN49"/>
      <c r="BNO49"/>
      <c r="BNP49"/>
      <c r="BNQ49"/>
      <c r="BNR49"/>
      <c r="BNS49"/>
      <c r="BNT49"/>
      <c r="BNU49"/>
      <c r="BNV49"/>
      <c r="BNW49"/>
      <c r="BNX49"/>
      <c r="BNY49"/>
      <c r="BNZ49"/>
      <c r="BOA49"/>
      <c r="BOB49"/>
      <c r="BOC49"/>
      <c r="BOD49"/>
      <c r="BOE49"/>
      <c r="BOF49"/>
      <c r="BOG49"/>
      <c r="BOH49"/>
      <c r="BOI49"/>
      <c r="BOJ49"/>
      <c r="BOK49"/>
      <c r="BOL49"/>
      <c r="BOM49"/>
      <c r="BON49"/>
      <c r="BOO49"/>
      <c r="BOP49"/>
      <c r="BOQ49"/>
      <c r="BOR49"/>
      <c r="BOS49"/>
      <c r="BOT49"/>
      <c r="BOU49"/>
      <c r="BOV49"/>
      <c r="BOW49"/>
      <c r="BOX49"/>
      <c r="BOY49"/>
      <c r="BOZ49"/>
      <c r="BPA49"/>
      <c r="BPB49"/>
      <c r="BPC49"/>
      <c r="BPD49"/>
      <c r="BPE49"/>
      <c r="BPF49"/>
      <c r="BPG49"/>
      <c r="BPH49"/>
      <c r="BPI49"/>
      <c r="BPJ49"/>
      <c r="BPK49"/>
      <c r="BPL49"/>
      <c r="BPM49"/>
      <c r="BPN49"/>
      <c r="BPO49"/>
      <c r="BPP49"/>
      <c r="BPQ49"/>
      <c r="BPR49"/>
      <c r="BPS49"/>
      <c r="BPT49"/>
      <c r="BPU49"/>
      <c r="BPV49"/>
      <c r="BPW49"/>
      <c r="BPX49"/>
      <c r="BPY49"/>
      <c r="BPZ49"/>
      <c r="BQA49"/>
      <c r="BQB49"/>
      <c r="BQC49"/>
      <c r="BQD49"/>
      <c r="BQE49"/>
      <c r="BQF49"/>
      <c r="BQG49"/>
      <c r="BQH49"/>
      <c r="BQI49"/>
      <c r="BQJ49"/>
      <c r="BQK49"/>
      <c r="BQL49"/>
      <c r="BQM49"/>
      <c r="BQN49"/>
      <c r="BQO49"/>
      <c r="BQP49"/>
      <c r="BQQ49"/>
      <c r="BQR49"/>
      <c r="BQS49"/>
      <c r="BQT49"/>
      <c r="BQU49"/>
      <c r="BQV49"/>
      <c r="BQW49"/>
      <c r="BQX49"/>
      <c r="BQY49"/>
      <c r="BQZ49"/>
      <c r="BRA49"/>
      <c r="BRB49"/>
      <c r="BRC49"/>
      <c r="BRD49"/>
      <c r="BRE49"/>
      <c r="BRF49"/>
      <c r="BRG49"/>
      <c r="BRH49"/>
      <c r="BRI49"/>
      <c r="BRJ49"/>
      <c r="BRK49"/>
      <c r="BRL49"/>
      <c r="BRM49"/>
      <c r="BRN49"/>
      <c r="BRO49"/>
      <c r="BRP49"/>
      <c r="BRQ49"/>
      <c r="BRR49"/>
      <c r="BRS49"/>
      <c r="BRT49"/>
      <c r="BRU49"/>
      <c r="BRV49"/>
      <c r="BRW49"/>
      <c r="BRX49"/>
      <c r="BRY49"/>
      <c r="BRZ49"/>
      <c r="BSA49"/>
      <c r="BSB49"/>
      <c r="BSC49"/>
      <c r="BSD49"/>
      <c r="BSE49"/>
      <c r="BSF49"/>
      <c r="BSG49"/>
      <c r="BSH49"/>
      <c r="BSI49"/>
      <c r="BSJ49"/>
      <c r="BSK49"/>
      <c r="BSL49"/>
      <c r="BSM49"/>
      <c r="BSN49"/>
      <c r="BSO49"/>
      <c r="BSP49"/>
      <c r="BSQ49"/>
      <c r="BSR49"/>
      <c r="BSS49"/>
      <c r="BST49"/>
      <c r="BSU49"/>
      <c r="BSV49"/>
      <c r="BSW49"/>
      <c r="BSX49"/>
      <c r="BSY49"/>
      <c r="BSZ49"/>
      <c r="BTA49"/>
      <c r="BTB49"/>
      <c r="BTC49"/>
      <c r="BTD49"/>
      <c r="BTE49"/>
      <c r="BTF49"/>
      <c r="BTG49"/>
      <c r="BTH49"/>
      <c r="BTI49"/>
      <c r="BTJ49"/>
      <c r="BTK49"/>
      <c r="BTL49"/>
      <c r="BTM49"/>
      <c r="BTN49"/>
      <c r="BTO49"/>
      <c r="BTP49"/>
      <c r="BTQ49"/>
      <c r="BTR49"/>
      <c r="BTS49"/>
      <c r="BTT49"/>
      <c r="BTU49"/>
      <c r="BTV49"/>
      <c r="BTW49"/>
      <c r="BTX49"/>
      <c r="BTY49"/>
      <c r="BTZ49"/>
      <c r="BUA49"/>
      <c r="BUB49"/>
      <c r="BUC49"/>
      <c r="BUD49"/>
      <c r="BUE49"/>
      <c r="BUF49"/>
      <c r="BUG49"/>
      <c r="BUH49"/>
      <c r="BUI49"/>
      <c r="BUJ49"/>
      <c r="BUK49"/>
      <c r="BUL49"/>
      <c r="BUM49"/>
      <c r="BUN49"/>
      <c r="BUO49"/>
      <c r="BUP49"/>
      <c r="BUQ49"/>
      <c r="BUR49"/>
      <c r="BUS49"/>
      <c r="BUT49"/>
      <c r="BUU49"/>
      <c r="BUV49"/>
      <c r="BUW49"/>
      <c r="BUX49"/>
      <c r="BUY49"/>
      <c r="BUZ49"/>
      <c r="BVA49"/>
      <c r="BVB49"/>
      <c r="BVC49"/>
      <c r="BVD49"/>
      <c r="BVE49"/>
      <c r="BVF49"/>
      <c r="BVG49"/>
      <c r="BVH49"/>
      <c r="BVI49"/>
      <c r="BVJ49"/>
      <c r="BVK49"/>
      <c r="BVL49"/>
      <c r="BVM49"/>
      <c r="BVN49"/>
      <c r="BVO49"/>
      <c r="BVP49"/>
      <c r="BVQ49"/>
      <c r="BVR49"/>
      <c r="BVS49"/>
      <c r="BVT49"/>
      <c r="BVU49"/>
      <c r="BVV49"/>
      <c r="BVW49"/>
      <c r="BVX49"/>
      <c r="BVY49"/>
      <c r="BVZ49"/>
      <c r="BWA49"/>
      <c r="BWB49"/>
      <c r="BWC49"/>
      <c r="BWD49"/>
      <c r="BWE49"/>
      <c r="BWF49"/>
      <c r="BWG49"/>
      <c r="BWH49"/>
      <c r="BWI49"/>
      <c r="BWJ49"/>
      <c r="BWK49"/>
      <c r="BWL49"/>
      <c r="BWM49"/>
      <c r="BWN49"/>
      <c r="BWO49"/>
      <c r="BWP49"/>
      <c r="BWQ49"/>
      <c r="BWR49"/>
      <c r="BWS49"/>
      <c r="BWT49"/>
      <c r="BWU49"/>
      <c r="BWV49"/>
      <c r="BWW49"/>
      <c r="BWX49"/>
      <c r="BWY49"/>
      <c r="BWZ49"/>
      <c r="BXA49"/>
      <c r="BXB49"/>
      <c r="BXC49"/>
      <c r="BXD49"/>
      <c r="BXE49"/>
      <c r="BXF49"/>
      <c r="BXG49"/>
      <c r="BXH49"/>
      <c r="BXI49"/>
      <c r="BXJ49"/>
      <c r="BXK49"/>
      <c r="BXL49"/>
      <c r="BXM49"/>
      <c r="BXN49"/>
      <c r="BXO49"/>
      <c r="BXP49"/>
      <c r="BXQ49"/>
      <c r="BXR49"/>
      <c r="BXS49"/>
      <c r="BXT49"/>
      <c r="BXU49"/>
      <c r="BXV49"/>
      <c r="BXW49"/>
      <c r="BXX49"/>
      <c r="BXY49"/>
      <c r="BXZ49"/>
      <c r="BYA49"/>
      <c r="BYB49"/>
      <c r="BYC49"/>
      <c r="BYD49"/>
      <c r="BYE49"/>
      <c r="BYF49"/>
      <c r="BYG49"/>
      <c r="BYH49"/>
      <c r="BYI49"/>
      <c r="BYJ49"/>
      <c r="BYK49"/>
      <c r="BYL49"/>
      <c r="BYM49"/>
      <c r="BYN49"/>
      <c r="BYO49"/>
      <c r="BYP49"/>
      <c r="BYQ49"/>
      <c r="BYR49"/>
      <c r="BYS49"/>
      <c r="BYT49"/>
      <c r="BYU49"/>
      <c r="BYV49"/>
      <c r="BYW49"/>
      <c r="BYX49"/>
      <c r="BYY49"/>
      <c r="BYZ49"/>
      <c r="BZA49"/>
      <c r="BZB49"/>
      <c r="BZC49"/>
      <c r="BZD49"/>
      <c r="BZE49"/>
      <c r="BZF49"/>
      <c r="BZG49"/>
      <c r="BZH49"/>
      <c r="BZI49"/>
      <c r="BZJ49"/>
      <c r="BZK49"/>
      <c r="BZL49"/>
      <c r="BZM49"/>
      <c r="BZN49"/>
      <c r="BZO49"/>
      <c r="BZP49"/>
      <c r="BZQ49"/>
      <c r="BZR49"/>
      <c r="BZS49"/>
      <c r="BZT49"/>
      <c r="BZU49"/>
      <c r="BZV49"/>
      <c r="BZW49"/>
      <c r="BZX49"/>
      <c r="BZY49"/>
      <c r="BZZ49"/>
      <c r="CAA49"/>
      <c r="CAB49"/>
      <c r="CAC49"/>
      <c r="CAD49"/>
      <c r="CAE49"/>
      <c r="CAF49"/>
      <c r="CAG49"/>
      <c r="CAH49"/>
      <c r="CAI49"/>
      <c r="CAJ49"/>
      <c r="CAK49"/>
      <c r="CAL49"/>
      <c r="CAM49"/>
      <c r="CAN49"/>
      <c r="CAO49"/>
      <c r="CAP49"/>
      <c r="CAQ49"/>
      <c r="CAR49"/>
      <c r="CAS49"/>
      <c r="CAT49"/>
      <c r="CAU49"/>
      <c r="CAV49"/>
      <c r="CAW49"/>
      <c r="CAX49"/>
      <c r="CAY49"/>
      <c r="CAZ49"/>
      <c r="CBA49"/>
      <c r="CBB49"/>
      <c r="CBC49"/>
      <c r="CBD49"/>
      <c r="CBE49"/>
      <c r="CBF49"/>
      <c r="CBG49"/>
      <c r="CBH49"/>
      <c r="CBI49"/>
      <c r="CBJ49"/>
      <c r="CBK49"/>
      <c r="CBL49"/>
      <c r="CBM49"/>
      <c r="CBN49"/>
      <c r="CBO49"/>
      <c r="CBP49"/>
      <c r="CBQ49"/>
      <c r="CBR49"/>
      <c r="CBS49"/>
      <c r="CBT49"/>
      <c r="CBU49"/>
      <c r="CBV49"/>
      <c r="CBW49"/>
      <c r="CBX49"/>
      <c r="CBY49"/>
      <c r="CBZ49"/>
      <c r="CCA49"/>
      <c r="CCB49"/>
      <c r="CCC49"/>
      <c r="CCD49"/>
      <c r="CCE49"/>
      <c r="CCF49"/>
      <c r="CCG49"/>
      <c r="CCH49"/>
      <c r="CCI49"/>
      <c r="CCJ49"/>
      <c r="CCK49"/>
      <c r="CCL49"/>
      <c r="CCM49"/>
      <c r="CCN49"/>
      <c r="CCO49"/>
      <c r="CCP49"/>
      <c r="CCQ49"/>
      <c r="CCR49"/>
      <c r="CCS49"/>
      <c r="CCT49"/>
      <c r="CCU49"/>
      <c r="CCV49"/>
      <c r="CCW49"/>
      <c r="CCX49"/>
      <c r="CCY49"/>
      <c r="CCZ49"/>
      <c r="CDA49"/>
      <c r="CDB49"/>
      <c r="CDC49"/>
      <c r="CDD49"/>
      <c r="CDE49"/>
      <c r="CDF49"/>
      <c r="CDG49"/>
      <c r="CDH49"/>
      <c r="CDI49"/>
      <c r="CDJ49"/>
      <c r="CDK49"/>
      <c r="CDL49"/>
      <c r="CDM49"/>
      <c r="CDN49"/>
      <c r="CDO49"/>
      <c r="CDP49"/>
      <c r="CDQ49"/>
      <c r="CDR49"/>
      <c r="CDS49"/>
      <c r="CDT49"/>
      <c r="CDU49"/>
      <c r="CDV49"/>
      <c r="CDW49"/>
      <c r="CDX49"/>
      <c r="CDY49"/>
      <c r="CDZ49"/>
      <c r="CEA49"/>
      <c r="CEB49"/>
      <c r="CEC49"/>
      <c r="CED49"/>
      <c r="CEE49"/>
      <c r="CEF49"/>
      <c r="CEG49"/>
      <c r="CEH49"/>
      <c r="CEI49"/>
      <c r="CEJ49"/>
      <c r="CEK49"/>
      <c r="CEL49"/>
      <c r="CEM49"/>
      <c r="CEN49"/>
      <c r="CEO49"/>
      <c r="CEP49"/>
      <c r="CEQ49"/>
      <c r="CER49"/>
      <c r="CES49"/>
      <c r="CET49"/>
      <c r="CEU49"/>
      <c r="CEV49"/>
      <c r="CEW49"/>
      <c r="CEX49"/>
      <c r="CEY49"/>
      <c r="CEZ49"/>
      <c r="CFA49"/>
      <c r="CFB49"/>
      <c r="CFC49"/>
      <c r="CFD49"/>
      <c r="CFE49"/>
      <c r="CFF49"/>
      <c r="CFG49"/>
      <c r="CFH49"/>
      <c r="CFI49"/>
      <c r="CFJ49"/>
      <c r="CFK49"/>
      <c r="CFL49"/>
      <c r="CFM49"/>
      <c r="CFN49"/>
      <c r="CFO49"/>
      <c r="CFP49"/>
      <c r="CFQ49"/>
      <c r="CFR49"/>
      <c r="CFS49"/>
      <c r="CFT49"/>
      <c r="CFU49"/>
      <c r="CFV49"/>
      <c r="CFW49"/>
      <c r="CFX49"/>
      <c r="CFY49"/>
      <c r="CFZ49"/>
      <c r="CGA49"/>
      <c r="CGB49"/>
      <c r="CGC49"/>
      <c r="CGD49"/>
      <c r="CGE49"/>
      <c r="CGF49"/>
      <c r="CGG49"/>
      <c r="CGH49"/>
      <c r="CGI49"/>
      <c r="CGJ49"/>
      <c r="CGK49"/>
      <c r="CGL49"/>
      <c r="CGM49"/>
      <c r="CGN49"/>
      <c r="CGO49"/>
      <c r="CGP49"/>
      <c r="CGQ49"/>
      <c r="CGR49"/>
      <c r="CGS49"/>
      <c r="CGT49"/>
      <c r="CGU49"/>
      <c r="CGV49"/>
      <c r="CGW49"/>
      <c r="CGX49"/>
      <c r="CGY49"/>
      <c r="CGZ49"/>
      <c r="CHA49"/>
      <c r="CHB49"/>
      <c r="CHC49"/>
      <c r="CHD49"/>
      <c r="CHE49"/>
      <c r="CHF49"/>
      <c r="CHG49"/>
      <c r="CHH49"/>
      <c r="CHI49"/>
      <c r="CHJ49"/>
      <c r="CHK49"/>
      <c r="CHL49"/>
      <c r="CHM49"/>
      <c r="CHN49"/>
      <c r="CHO49"/>
      <c r="CHP49"/>
      <c r="CHQ49"/>
      <c r="CHR49"/>
      <c r="CHS49"/>
      <c r="CHT49"/>
      <c r="CHU49"/>
      <c r="CHV49"/>
      <c r="CHW49"/>
      <c r="CHX49"/>
      <c r="CHY49"/>
      <c r="CHZ49"/>
      <c r="CIA49"/>
      <c r="CIB49"/>
    </row>
    <row r="50" spans="1:2264" ht="12.75" x14ac:dyDescent="0.2">
      <c r="A50" s="154">
        <f>INDEX('Raw Data'!$H$4:$H$53,MATCH('4.User ratings in week 4'!B50,'Raw Data'!$G$4:$G$53,0))</f>
        <v>3.8547891226036057</v>
      </c>
      <c r="B50" s="125">
        <v>31</v>
      </c>
      <c r="C50" s="125">
        <v>5</v>
      </c>
      <c r="D50" s="121"/>
      <c r="E50" s="22"/>
      <c r="F50" s="22">
        <v>24</v>
      </c>
      <c r="G50" s="28">
        <v>1</v>
      </c>
      <c r="H50" s="28"/>
      <c r="I50" s="157">
        <v>43</v>
      </c>
      <c r="J50" s="177">
        <v>0.05</v>
      </c>
      <c r="K50" s="177">
        <v>0.27500000000000002</v>
      </c>
      <c r="L50" s="177">
        <v>2.5000000000000001E-2</v>
      </c>
      <c r="M50" s="177">
        <v>0.1</v>
      </c>
      <c r="N50" s="185">
        <v>0.55000000000000004</v>
      </c>
      <c r="O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c r="ANH50"/>
      <c r="ANI50"/>
      <c r="ANJ50"/>
      <c r="ANK50"/>
      <c r="ANL50"/>
      <c r="ANM50"/>
      <c r="ANN50"/>
      <c r="ANO50"/>
      <c r="ANP50"/>
      <c r="ANQ50"/>
      <c r="ANR50"/>
      <c r="ANS50"/>
      <c r="ANT50"/>
      <c r="ANU50"/>
      <c r="ANV50"/>
      <c r="ANW50"/>
      <c r="ANX50"/>
      <c r="ANY50"/>
      <c r="ANZ50"/>
      <c r="AOA50"/>
      <c r="AOB50"/>
      <c r="AOC50"/>
      <c r="AOD50"/>
      <c r="AOE50"/>
      <c r="AOF50"/>
      <c r="AOG50"/>
      <c r="AOH50"/>
      <c r="AOI50"/>
      <c r="AOJ50"/>
      <c r="AOK50"/>
      <c r="AOL50"/>
      <c r="AOM50"/>
      <c r="AON50"/>
      <c r="AOO50"/>
      <c r="AOP50"/>
      <c r="AOQ50"/>
      <c r="AOR50"/>
      <c r="AOS50"/>
      <c r="AOT50"/>
      <c r="AOU50"/>
      <c r="AOV50"/>
      <c r="AOW50"/>
      <c r="AOX50"/>
      <c r="AOY50"/>
      <c r="AOZ50"/>
      <c r="APA50"/>
      <c r="APB50"/>
      <c r="APC50"/>
      <c r="APD50"/>
      <c r="APE50"/>
      <c r="APF50"/>
      <c r="APG50"/>
      <c r="APH50"/>
      <c r="API50"/>
      <c r="APJ50"/>
      <c r="APK50"/>
      <c r="APL50"/>
      <c r="APM50"/>
      <c r="APN50"/>
      <c r="APO50"/>
      <c r="APP50"/>
      <c r="APQ50"/>
      <c r="APR50"/>
      <c r="APS50"/>
      <c r="APT50"/>
      <c r="APU50"/>
      <c r="APV50"/>
      <c r="APW50"/>
      <c r="APX50"/>
      <c r="APY50"/>
      <c r="APZ50"/>
      <c r="AQA50"/>
      <c r="AQB50"/>
      <c r="AQC50"/>
      <c r="AQD50"/>
      <c r="AQE50"/>
      <c r="AQF50"/>
      <c r="AQG50"/>
      <c r="AQH50"/>
      <c r="AQI50"/>
      <c r="AQJ50"/>
      <c r="AQK50"/>
      <c r="AQL50"/>
      <c r="AQM50"/>
      <c r="AQN50"/>
      <c r="AQO50"/>
      <c r="AQP50"/>
      <c r="AQQ50"/>
      <c r="AQR50"/>
      <c r="AQS50"/>
      <c r="AQT50"/>
      <c r="AQU50"/>
      <c r="AQV50"/>
      <c r="AQW50"/>
      <c r="AQX50"/>
      <c r="AQY50"/>
      <c r="AQZ50"/>
      <c r="ARA50"/>
      <c r="ARB50"/>
      <c r="ARC50"/>
      <c r="ARD50"/>
      <c r="ARE50"/>
      <c r="ARF50"/>
      <c r="ARG50"/>
      <c r="ARH50"/>
      <c r="ARI50"/>
      <c r="ARJ50"/>
      <c r="ARK50"/>
      <c r="ARL50"/>
      <c r="ARM50"/>
      <c r="ARN50"/>
      <c r="ARO50"/>
      <c r="ARP50"/>
      <c r="ARQ50"/>
      <c r="ARR50"/>
      <c r="ARS50"/>
      <c r="ART50"/>
      <c r="ARU50"/>
      <c r="ARV50"/>
      <c r="ARW50"/>
      <c r="ARX50"/>
      <c r="ARY50"/>
      <c r="ARZ50"/>
      <c r="ASA50"/>
      <c r="ASB50"/>
      <c r="ASC50"/>
      <c r="ASD50"/>
      <c r="ASE50"/>
      <c r="ASF50"/>
      <c r="ASG50"/>
      <c r="ASH50"/>
      <c r="ASI50"/>
      <c r="ASJ50"/>
      <c r="ASK50"/>
      <c r="ASL50"/>
      <c r="ASM50"/>
      <c r="ASN50"/>
      <c r="ASO50"/>
      <c r="ASP50"/>
      <c r="ASQ50"/>
      <c r="ASR50"/>
      <c r="ASS50"/>
      <c r="AST50"/>
      <c r="ASU50"/>
      <c r="ASV50"/>
      <c r="ASW50"/>
      <c r="ASX50"/>
      <c r="ASY50"/>
      <c r="ASZ50"/>
      <c r="ATA50"/>
      <c r="ATB50"/>
      <c r="ATC50"/>
      <c r="ATD50"/>
      <c r="ATE50"/>
      <c r="ATF50"/>
      <c r="ATG50"/>
      <c r="ATH50"/>
      <c r="ATI50"/>
      <c r="ATJ50"/>
      <c r="ATK50"/>
      <c r="ATL50"/>
      <c r="ATM50"/>
      <c r="ATN50"/>
      <c r="ATO50"/>
      <c r="ATP50"/>
      <c r="ATQ50"/>
      <c r="ATR50"/>
      <c r="ATS50"/>
      <c r="ATT50"/>
      <c r="ATU50"/>
      <c r="ATV50"/>
      <c r="ATW50"/>
      <c r="ATX50"/>
      <c r="ATY50"/>
      <c r="ATZ50"/>
      <c r="AUA50"/>
      <c r="AUB50"/>
      <c r="AUC50"/>
      <c r="AUD50"/>
      <c r="AUE50"/>
      <c r="AUF50"/>
      <c r="AUG50"/>
      <c r="AUH50"/>
      <c r="AUI50"/>
      <c r="AUJ50"/>
      <c r="AUK50"/>
      <c r="AUL50"/>
      <c r="AUM50"/>
      <c r="AUN50"/>
      <c r="AUO50"/>
      <c r="AUP50"/>
      <c r="AUQ50"/>
      <c r="AUR50"/>
      <c r="AUS50"/>
      <c r="AUT50"/>
      <c r="AUU50"/>
      <c r="AUV50"/>
      <c r="AUW50"/>
      <c r="AUX50"/>
      <c r="AUY50"/>
      <c r="AUZ50"/>
      <c r="AVA50"/>
      <c r="AVB50"/>
      <c r="AVC50"/>
      <c r="AVD50"/>
      <c r="AVE50"/>
      <c r="AVF50"/>
      <c r="AVG50"/>
      <c r="AVH50"/>
      <c r="AVI50"/>
      <c r="AVJ50"/>
      <c r="AVK50"/>
      <c r="AVL50"/>
      <c r="AVM50"/>
      <c r="AVN50"/>
      <c r="AVO50"/>
      <c r="AVP50"/>
      <c r="AVQ50"/>
      <c r="AVR50"/>
      <c r="AVS50"/>
      <c r="AVT50"/>
      <c r="AVU50"/>
      <c r="AVV50"/>
      <c r="AVW50"/>
      <c r="AVX50"/>
      <c r="AVY50"/>
      <c r="AVZ50"/>
      <c r="AWA50"/>
      <c r="AWB50"/>
      <c r="AWC50"/>
      <c r="AWD50"/>
      <c r="AWE50"/>
      <c r="AWF50"/>
      <c r="AWG50"/>
      <c r="AWH50"/>
      <c r="AWI50"/>
      <c r="AWJ50"/>
      <c r="AWK50"/>
      <c r="AWL50"/>
      <c r="AWM50"/>
      <c r="AWN50"/>
      <c r="AWO50"/>
      <c r="AWP50"/>
      <c r="AWQ50"/>
      <c r="AWR50"/>
      <c r="AWS50"/>
      <c r="AWT50"/>
      <c r="AWU50"/>
      <c r="AWV50"/>
      <c r="AWW50"/>
      <c r="AWX50"/>
      <c r="AWY50"/>
      <c r="AWZ50"/>
      <c r="AXA50"/>
      <c r="AXB50"/>
      <c r="AXC50"/>
      <c r="AXD50"/>
      <c r="AXE50"/>
      <c r="AXF50"/>
      <c r="AXG50"/>
      <c r="AXH50"/>
      <c r="AXI50"/>
      <c r="AXJ50"/>
      <c r="AXK50"/>
      <c r="AXL50"/>
      <c r="AXM50"/>
      <c r="AXN50"/>
      <c r="AXO50"/>
      <c r="AXP50"/>
      <c r="AXQ50"/>
      <c r="AXR50"/>
      <c r="AXS50"/>
      <c r="AXT50"/>
      <c r="AXU50"/>
      <c r="AXV50"/>
      <c r="AXW50"/>
      <c r="AXX50"/>
      <c r="AXY50"/>
      <c r="AXZ50"/>
      <c r="AYA50"/>
      <c r="AYB50"/>
      <c r="AYC50"/>
      <c r="AYD50"/>
      <c r="AYE50"/>
      <c r="AYF50"/>
      <c r="AYG50"/>
      <c r="AYH50"/>
      <c r="AYI50"/>
      <c r="AYJ50"/>
      <c r="AYK50"/>
      <c r="AYL50"/>
      <c r="AYM50"/>
      <c r="AYN50"/>
      <c r="AYO50"/>
      <c r="AYP50"/>
      <c r="AYQ50"/>
      <c r="AYR50"/>
      <c r="AYS50"/>
      <c r="AYT50"/>
      <c r="AYU50"/>
      <c r="AYV50"/>
      <c r="AYW50"/>
      <c r="AYX50"/>
      <c r="AYY50"/>
      <c r="AYZ50"/>
      <c r="AZA50"/>
      <c r="AZB50"/>
      <c r="AZC50"/>
      <c r="AZD50"/>
      <c r="AZE50"/>
      <c r="AZF50"/>
      <c r="AZG50"/>
      <c r="AZH50"/>
      <c r="AZI50"/>
      <c r="AZJ50"/>
      <c r="AZK50"/>
      <c r="AZL50"/>
      <c r="AZM50"/>
      <c r="AZN50"/>
      <c r="AZO50"/>
      <c r="AZP50"/>
      <c r="AZQ50"/>
      <c r="AZR50"/>
      <c r="AZS50"/>
      <c r="AZT50"/>
      <c r="AZU50"/>
      <c r="AZV50"/>
      <c r="AZW50"/>
      <c r="AZX50"/>
      <c r="AZY50"/>
      <c r="AZZ50"/>
      <c r="BAA50"/>
      <c r="BAB50"/>
      <c r="BAC50"/>
      <c r="BAD50"/>
      <c r="BAE50"/>
      <c r="BAF50"/>
      <c r="BAG50"/>
      <c r="BAH50"/>
      <c r="BAI50"/>
      <c r="BAJ50"/>
      <c r="BAK50"/>
      <c r="BAL50"/>
      <c r="BAM50"/>
      <c r="BAN50"/>
      <c r="BAO50"/>
      <c r="BAP50"/>
      <c r="BAQ50"/>
      <c r="BAR50"/>
      <c r="BAS50"/>
      <c r="BAT50"/>
      <c r="BAU50"/>
      <c r="BAV50"/>
      <c r="BAW50"/>
      <c r="BAX50"/>
      <c r="BAY50"/>
      <c r="BAZ50"/>
      <c r="BBA50"/>
      <c r="BBB50"/>
      <c r="BBC50"/>
      <c r="BBD50"/>
      <c r="BBE50"/>
      <c r="BBF50"/>
      <c r="BBG50"/>
      <c r="BBH50"/>
      <c r="BBI50"/>
      <c r="BBJ50"/>
      <c r="BBK50"/>
      <c r="BBL50"/>
      <c r="BBM50"/>
      <c r="BBN50"/>
      <c r="BBO50"/>
      <c r="BBP50"/>
      <c r="BBQ50"/>
      <c r="BBR50"/>
      <c r="BBS50"/>
      <c r="BBT50"/>
      <c r="BBU50"/>
      <c r="BBV50"/>
      <c r="BBW50"/>
      <c r="BBX50"/>
      <c r="BBY50"/>
      <c r="BBZ50"/>
      <c r="BCA50"/>
      <c r="BCB50"/>
      <c r="BCC50"/>
      <c r="BCD50"/>
      <c r="BCE50"/>
      <c r="BCF50"/>
      <c r="BCG50"/>
      <c r="BCH50"/>
      <c r="BCI50"/>
      <c r="BCJ50"/>
      <c r="BCK50"/>
      <c r="BCL50"/>
      <c r="BCM50"/>
      <c r="BCN50"/>
      <c r="BCO50"/>
      <c r="BCP50"/>
      <c r="BCQ50"/>
      <c r="BCR50"/>
      <c r="BCS50"/>
      <c r="BCT50"/>
      <c r="BCU50"/>
      <c r="BCV50"/>
      <c r="BCW50"/>
      <c r="BCX50"/>
      <c r="BCY50"/>
      <c r="BCZ50"/>
      <c r="BDA50"/>
      <c r="BDB50"/>
      <c r="BDC50"/>
      <c r="BDD50"/>
      <c r="BDE50"/>
      <c r="BDF50"/>
      <c r="BDG50"/>
      <c r="BDH50"/>
      <c r="BDI50"/>
      <c r="BDJ50"/>
      <c r="BDK50"/>
      <c r="BDL50"/>
      <c r="BDM50"/>
      <c r="BDN50"/>
      <c r="BDO50"/>
      <c r="BDP50"/>
      <c r="BDQ50"/>
      <c r="BDR50"/>
      <c r="BDS50"/>
      <c r="BDT50"/>
      <c r="BDU50"/>
      <c r="BDV50"/>
      <c r="BDW50"/>
      <c r="BDX50"/>
      <c r="BDY50"/>
      <c r="BDZ50"/>
      <c r="BEA50"/>
      <c r="BEB50"/>
      <c r="BEC50"/>
      <c r="BED50"/>
      <c r="BEE50"/>
      <c r="BEF50"/>
      <c r="BEG50"/>
      <c r="BEH50"/>
      <c r="BEI50"/>
      <c r="BEJ50"/>
      <c r="BEK50"/>
      <c r="BEL50"/>
      <c r="BEM50"/>
      <c r="BEN50"/>
      <c r="BEO50"/>
      <c r="BEP50"/>
      <c r="BEQ50"/>
      <c r="BER50"/>
      <c r="BES50"/>
      <c r="BET50"/>
      <c r="BEU50"/>
      <c r="BEV50"/>
      <c r="BEW50"/>
      <c r="BEX50"/>
      <c r="BEY50"/>
      <c r="BEZ50"/>
      <c r="BFA50"/>
      <c r="BFB50"/>
      <c r="BFC50"/>
      <c r="BFD50"/>
      <c r="BFE50"/>
      <c r="BFF50"/>
      <c r="BFG50"/>
      <c r="BFH50"/>
      <c r="BFI50"/>
      <c r="BFJ50"/>
      <c r="BFK50"/>
      <c r="BFL50"/>
      <c r="BFM50"/>
      <c r="BFN50"/>
      <c r="BFO50"/>
      <c r="BFP50"/>
      <c r="BFQ50"/>
      <c r="BFR50"/>
      <c r="BFS50"/>
      <c r="BFT50"/>
      <c r="BFU50"/>
      <c r="BFV50"/>
      <c r="BFW50"/>
      <c r="BFX50"/>
      <c r="BFY50"/>
      <c r="BFZ50"/>
      <c r="BGA50"/>
      <c r="BGB50"/>
      <c r="BGC50"/>
      <c r="BGD50"/>
      <c r="BGE50"/>
      <c r="BGF50"/>
      <c r="BGG50"/>
      <c r="BGH50"/>
      <c r="BGI50"/>
      <c r="BGJ50"/>
      <c r="BGK50"/>
      <c r="BGL50"/>
      <c r="BGM50"/>
      <c r="BGN50"/>
      <c r="BGO50"/>
      <c r="BGP50"/>
      <c r="BGQ50"/>
      <c r="BGR50"/>
      <c r="BGS50"/>
      <c r="BGT50"/>
      <c r="BGU50"/>
      <c r="BGV50"/>
      <c r="BGW50"/>
      <c r="BGX50"/>
      <c r="BGY50"/>
      <c r="BGZ50"/>
      <c r="BHA50"/>
      <c r="BHB50"/>
      <c r="BHC50"/>
      <c r="BHD50"/>
      <c r="BHE50"/>
      <c r="BHF50"/>
      <c r="BHG50"/>
      <c r="BHH50"/>
      <c r="BHI50"/>
      <c r="BHJ50"/>
      <c r="BHK50"/>
      <c r="BHL50"/>
      <c r="BHM50"/>
      <c r="BHN50"/>
      <c r="BHO50"/>
      <c r="BHP50"/>
      <c r="BHQ50"/>
      <c r="BHR50"/>
      <c r="BHS50"/>
      <c r="BHT50"/>
      <c r="BHU50"/>
      <c r="BHV50"/>
      <c r="BHW50"/>
      <c r="BHX50"/>
      <c r="BHY50"/>
      <c r="BHZ50"/>
      <c r="BIA50"/>
      <c r="BIB50"/>
      <c r="BIC50"/>
      <c r="BID50"/>
      <c r="BIE50"/>
      <c r="BIF50"/>
      <c r="BIG50"/>
      <c r="BIH50"/>
      <c r="BII50"/>
      <c r="BIJ50"/>
      <c r="BIK50"/>
      <c r="BIL50"/>
      <c r="BIM50"/>
      <c r="BIN50"/>
      <c r="BIO50"/>
      <c r="BIP50"/>
      <c r="BIQ50"/>
      <c r="BIR50"/>
      <c r="BIS50"/>
      <c r="BIT50"/>
      <c r="BIU50"/>
      <c r="BIV50"/>
      <c r="BIW50"/>
      <c r="BIX50"/>
      <c r="BIY50"/>
      <c r="BIZ50"/>
      <c r="BJA50"/>
      <c r="BJB50"/>
      <c r="BJC50"/>
      <c r="BJD50"/>
      <c r="BJE50"/>
      <c r="BJF50"/>
      <c r="BJG50"/>
      <c r="BJH50"/>
      <c r="BJI50"/>
      <c r="BJJ50"/>
      <c r="BJK50"/>
      <c r="BJL50"/>
      <c r="BJM50"/>
      <c r="BJN50"/>
      <c r="BJO50"/>
      <c r="BJP50"/>
      <c r="BJQ50"/>
      <c r="BJR50"/>
      <c r="BJS50"/>
      <c r="BJT50"/>
      <c r="BJU50"/>
      <c r="BJV50"/>
      <c r="BJW50"/>
      <c r="BJX50"/>
      <c r="BJY50"/>
      <c r="BJZ50"/>
      <c r="BKA50"/>
      <c r="BKB50"/>
      <c r="BKC50"/>
      <c r="BKD50"/>
      <c r="BKE50"/>
      <c r="BKF50"/>
      <c r="BKG50"/>
      <c r="BKH50"/>
      <c r="BKI50"/>
      <c r="BKJ50"/>
      <c r="BKK50"/>
      <c r="BKL50"/>
      <c r="BKM50"/>
      <c r="BKN50"/>
      <c r="BKO50"/>
      <c r="BKP50"/>
      <c r="BKQ50"/>
      <c r="BKR50"/>
      <c r="BKS50"/>
      <c r="BKT50"/>
      <c r="BKU50"/>
      <c r="BKV50"/>
      <c r="BKW50"/>
      <c r="BKX50"/>
      <c r="BKY50"/>
      <c r="BKZ50"/>
      <c r="BLA50"/>
      <c r="BLB50"/>
      <c r="BLC50"/>
      <c r="BLD50"/>
      <c r="BLE50"/>
      <c r="BLF50"/>
      <c r="BLG50"/>
      <c r="BLH50"/>
      <c r="BLI50"/>
      <c r="BLJ50"/>
      <c r="BLK50"/>
      <c r="BLL50"/>
      <c r="BLM50"/>
      <c r="BLN50"/>
      <c r="BLO50"/>
      <c r="BLP50"/>
      <c r="BLQ50"/>
      <c r="BLR50"/>
      <c r="BLS50"/>
      <c r="BLT50"/>
      <c r="BLU50"/>
      <c r="BLV50"/>
      <c r="BLW50"/>
      <c r="BLX50"/>
      <c r="BLY50"/>
      <c r="BLZ50"/>
      <c r="BMA50"/>
      <c r="BMB50"/>
      <c r="BMC50"/>
      <c r="BMD50"/>
      <c r="BME50"/>
      <c r="BMF50"/>
      <c r="BMG50"/>
      <c r="BMH50"/>
      <c r="BMI50"/>
      <c r="BMJ50"/>
      <c r="BMK50"/>
      <c r="BML50"/>
      <c r="BMM50"/>
      <c r="BMN50"/>
      <c r="BMO50"/>
      <c r="BMP50"/>
      <c r="BMQ50"/>
      <c r="BMR50"/>
      <c r="BMS50"/>
      <c r="BMT50"/>
      <c r="BMU50"/>
      <c r="BMV50"/>
      <c r="BMW50"/>
      <c r="BMX50"/>
      <c r="BMY50"/>
      <c r="BMZ50"/>
      <c r="BNA50"/>
      <c r="BNB50"/>
      <c r="BNC50"/>
      <c r="BND50"/>
      <c r="BNE50"/>
      <c r="BNF50"/>
      <c r="BNG50"/>
      <c r="BNH50"/>
      <c r="BNI50"/>
      <c r="BNJ50"/>
      <c r="BNK50"/>
      <c r="BNL50"/>
      <c r="BNM50"/>
      <c r="BNN50"/>
      <c r="BNO50"/>
      <c r="BNP50"/>
      <c r="BNQ50"/>
      <c r="BNR50"/>
      <c r="BNS50"/>
      <c r="BNT50"/>
      <c r="BNU50"/>
      <c r="BNV50"/>
      <c r="BNW50"/>
      <c r="BNX50"/>
      <c r="BNY50"/>
      <c r="BNZ50"/>
      <c r="BOA50"/>
      <c r="BOB50"/>
      <c r="BOC50"/>
      <c r="BOD50"/>
      <c r="BOE50"/>
      <c r="BOF50"/>
      <c r="BOG50"/>
      <c r="BOH50"/>
      <c r="BOI50"/>
      <c r="BOJ50"/>
      <c r="BOK50"/>
      <c r="BOL50"/>
      <c r="BOM50"/>
      <c r="BON50"/>
      <c r="BOO50"/>
      <c r="BOP50"/>
      <c r="BOQ50"/>
      <c r="BOR50"/>
      <c r="BOS50"/>
      <c r="BOT50"/>
      <c r="BOU50"/>
      <c r="BOV50"/>
      <c r="BOW50"/>
      <c r="BOX50"/>
      <c r="BOY50"/>
      <c r="BOZ50"/>
      <c r="BPA50"/>
      <c r="BPB50"/>
      <c r="BPC50"/>
      <c r="BPD50"/>
      <c r="BPE50"/>
      <c r="BPF50"/>
      <c r="BPG50"/>
      <c r="BPH50"/>
      <c r="BPI50"/>
      <c r="BPJ50"/>
      <c r="BPK50"/>
      <c r="BPL50"/>
      <c r="BPM50"/>
      <c r="BPN50"/>
      <c r="BPO50"/>
      <c r="BPP50"/>
      <c r="BPQ50"/>
      <c r="BPR50"/>
      <c r="BPS50"/>
      <c r="BPT50"/>
      <c r="BPU50"/>
      <c r="BPV50"/>
      <c r="BPW50"/>
      <c r="BPX50"/>
      <c r="BPY50"/>
      <c r="BPZ50"/>
      <c r="BQA50"/>
      <c r="BQB50"/>
      <c r="BQC50"/>
      <c r="BQD50"/>
      <c r="BQE50"/>
      <c r="BQF50"/>
      <c r="BQG50"/>
      <c r="BQH50"/>
      <c r="BQI50"/>
      <c r="BQJ50"/>
      <c r="BQK50"/>
      <c r="BQL50"/>
      <c r="BQM50"/>
      <c r="BQN50"/>
      <c r="BQO50"/>
      <c r="BQP50"/>
      <c r="BQQ50"/>
      <c r="BQR50"/>
      <c r="BQS50"/>
      <c r="BQT50"/>
      <c r="BQU50"/>
      <c r="BQV50"/>
      <c r="BQW50"/>
      <c r="BQX50"/>
      <c r="BQY50"/>
      <c r="BQZ50"/>
      <c r="BRA50"/>
      <c r="BRB50"/>
      <c r="BRC50"/>
      <c r="BRD50"/>
      <c r="BRE50"/>
      <c r="BRF50"/>
      <c r="BRG50"/>
      <c r="BRH50"/>
      <c r="BRI50"/>
      <c r="BRJ50"/>
      <c r="BRK50"/>
      <c r="BRL50"/>
      <c r="BRM50"/>
      <c r="BRN50"/>
      <c r="BRO50"/>
      <c r="BRP50"/>
      <c r="BRQ50"/>
      <c r="BRR50"/>
      <c r="BRS50"/>
      <c r="BRT50"/>
      <c r="BRU50"/>
      <c r="BRV50"/>
      <c r="BRW50"/>
      <c r="BRX50"/>
      <c r="BRY50"/>
      <c r="BRZ50"/>
      <c r="BSA50"/>
      <c r="BSB50"/>
      <c r="BSC50"/>
      <c r="BSD50"/>
      <c r="BSE50"/>
      <c r="BSF50"/>
      <c r="BSG50"/>
      <c r="BSH50"/>
      <c r="BSI50"/>
      <c r="BSJ50"/>
      <c r="BSK50"/>
      <c r="BSL50"/>
      <c r="BSM50"/>
      <c r="BSN50"/>
      <c r="BSO50"/>
      <c r="BSP50"/>
      <c r="BSQ50"/>
      <c r="BSR50"/>
      <c r="BSS50"/>
      <c r="BST50"/>
      <c r="BSU50"/>
      <c r="BSV50"/>
      <c r="BSW50"/>
      <c r="BSX50"/>
      <c r="BSY50"/>
      <c r="BSZ50"/>
      <c r="BTA50"/>
      <c r="BTB50"/>
      <c r="BTC50"/>
      <c r="BTD50"/>
      <c r="BTE50"/>
      <c r="BTF50"/>
      <c r="BTG50"/>
      <c r="BTH50"/>
      <c r="BTI50"/>
      <c r="BTJ50"/>
      <c r="BTK50"/>
      <c r="BTL50"/>
      <c r="BTM50"/>
      <c r="BTN50"/>
      <c r="BTO50"/>
      <c r="BTP50"/>
      <c r="BTQ50"/>
      <c r="BTR50"/>
      <c r="BTS50"/>
      <c r="BTT50"/>
      <c r="BTU50"/>
      <c r="BTV50"/>
      <c r="BTW50"/>
      <c r="BTX50"/>
      <c r="BTY50"/>
      <c r="BTZ50"/>
      <c r="BUA50"/>
      <c r="BUB50"/>
      <c r="BUC50"/>
      <c r="BUD50"/>
      <c r="BUE50"/>
      <c r="BUF50"/>
      <c r="BUG50"/>
      <c r="BUH50"/>
      <c r="BUI50"/>
      <c r="BUJ50"/>
      <c r="BUK50"/>
      <c r="BUL50"/>
      <c r="BUM50"/>
      <c r="BUN50"/>
      <c r="BUO50"/>
      <c r="BUP50"/>
      <c r="BUQ50"/>
      <c r="BUR50"/>
      <c r="BUS50"/>
      <c r="BUT50"/>
      <c r="BUU50"/>
      <c r="BUV50"/>
      <c r="BUW50"/>
      <c r="BUX50"/>
      <c r="BUY50"/>
      <c r="BUZ50"/>
      <c r="BVA50"/>
      <c r="BVB50"/>
      <c r="BVC50"/>
      <c r="BVD50"/>
      <c r="BVE50"/>
      <c r="BVF50"/>
      <c r="BVG50"/>
      <c r="BVH50"/>
      <c r="BVI50"/>
      <c r="BVJ50"/>
      <c r="BVK50"/>
      <c r="BVL50"/>
      <c r="BVM50"/>
      <c r="BVN50"/>
      <c r="BVO50"/>
      <c r="BVP50"/>
      <c r="BVQ50"/>
      <c r="BVR50"/>
      <c r="BVS50"/>
      <c r="BVT50"/>
      <c r="BVU50"/>
      <c r="BVV50"/>
      <c r="BVW50"/>
      <c r="BVX50"/>
      <c r="BVY50"/>
      <c r="BVZ50"/>
      <c r="BWA50"/>
      <c r="BWB50"/>
      <c r="BWC50"/>
      <c r="BWD50"/>
      <c r="BWE50"/>
      <c r="BWF50"/>
      <c r="BWG50"/>
      <c r="BWH50"/>
      <c r="BWI50"/>
      <c r="BWJ50"/>
      <c r="BWK50"/>
      <c r="BWL50"/>
      <c r="BWM50"/>
      <c r="BWN50"/>
      <c r="BWO50"/>
      <c r="BWP50"/>
      <c r="BWQ50"/>
      <c r="BWR50"/>
      <c r="BWS50"/>
      <c r="BWT50"/>
      <c r="BWU50"/>
      <c r="BWV50"/>
      <c r="BWW50"/>
      <c r="BWX50"/>
      <c r="BWY50"/>
      <c r="BWZ50"/>
      <c r="BXA50"/>
      <c r="BXB50"/>
      <c r="BXC50"/>
      <c r="BXD50"/>
      <c r="BXE50"/>
      <c r="BXF50"/>
      <c r="BXG50"/>
      <c r="BXH50"/>
      <c r="BXI50"/>
      <c r="BXJ50"/>
      <c r="BXK50"/>
      <c r="BXL50"/>
      <c r="BXM50"/>
      <c r="BXN50"/>
      <c r="BXO50"/>
      <c r="BXP50"/>
      <c r="BXQ50"/>
      <c r="BXR50"/>
      <c r="BXS50"/>
      <c r="BXT50"/>
      <c r="BXU50"/>
      <c r="BXV50"/>
      <c r="BXW50"/>
      <c r="BXX50"/>
      <c r="BXY50"/>
      <c r="BXZ50"/>
      <c r="BYA50"/>
      <c r="BYB50"/>
      <c r="BYC50"/>
      <c r="BYD50"/>
      <c r="BYE50"/>
      <c r="BYF50"/>
      <c r="BYG50"/>
      <c r="BYH50"/>
      <c r="BYI50"/>
      <c r="BYJ50"/>
      <c r="BYK50"/>
      <c r="BYL50"/>
      <c r="BYM50"/>
      <c r="BYN50"/>
      <c r="BYO50"/>
      <c r="BYP50"/>
      <c r="BYQ50"/>
      <c r="BYR50"/>
      <c r="BYS50"/>
      <c r="BYT50"/>
      <c r="BYU50"/>
      <c r="BYV50"/>
      <c r="BYW50"/>
      <c r="BYX50"/>
      <c r="BYY50"/>
      <c r="BYZ50"/>
      <c r="BZA50"/>
      <c r="BZB50"/>
      <c r="BZC50"/>
      <c r="BZD50"/>
      <c r="BZE50"/>
      <c r="BZF50"/>
      <c r="BZG50"/>
      <c r="BZH50"/>
      <c r="BZI50"/>
      <c r="BZJ50"/>
      <c r="BZK50"/>
      <c r="BZL50"/>
      <c r="BZM50"/>
      <c r="BZN50"/>
      <c r="BZO50"/>
      <c r="BZP50"/>
      <c r="BZQ50"/>
      <c r="BZR50"/>
      <c r="BZS50"/>
      <c r="BZT50"/>
      <c r="BZU50"/>
      <c r="BZV50"/>
      <c r="BZW50"/>
      <c r="BZX50"/>
      <c r="BZY50"/>
      <c r="BZZ50"/>
      <c r="CAA50"/>
      <c r="CAB50"/>
      <c r="CAC50"/>
      <c r="CAD50"/>
      <c r="CAE50"/>
      <c r="CAF50"/>
      <c r="CAG50"/>
      <c r="CAH50"/>
      <c r="CAI50"/>
      <c r="CAJ50"/>
      <c r="CAK50"/>
      <c r="CAL50"/>
      <c r="CAM50"/>
      <c r="CAN50"/>
      <c r="CAO50"/>
      <c r="CAP50"/>
      <c r="CAQ50"/>
      <c r="CAR50"/>
      <c r="CAS50"/>
      <c r="CAT50"/>
      <c r="CAU50"/>
      <c r="CAV50"/>
      <c r="CAW50"/>
      <c r="CAX50"/>
      <c r="CAY50"/>
      <c r="CAZ50"/>
      <c r="CBA50"/>
      <c r="CBB50"/>
      <c r="CBC50"/>
      <c r="CBD50"/>
      <c r="CBE50"/>
      <c r="CBF50"/>
      <c r="CBG50"/>
      <c r="CBH50"/>
      <c r="CBI50"/>
      <c r="CBJ50"/>
      <c r="CBK50"/>
      <c r="CBL50"/>
      <c r="CBM50"/>
      <c r="CBN50"/>
      <c r="CBO50"/>
      <c r="CBP50"/>
      <c r="CBQ50"/>
      <c r="CBR50"/>
      <c r="CBS50"/>
      <c r="CBT50"/>
      <c r="CBU50"/>
      <c r="CBV50"/>
      <c r="CBW50"/>
      <c r="CBX50"/>
      <c r="CBY50"/>
      <c r="CBZ50"/>
      <c r="CCA50"/>
      <c r="CCB50"/>
      <c r="CCC50"/>
      <c r="CCD50"/>
      <c r="CCE50"/>
      <c r="CCF50"/>
      <c r="CCG50"/>
      <c r="CCH50"/>
      <c r="CCI50"/>
      <c r="CCJ50"/>
      <c r="CCK50"/>
      <c r="CCL50"/>
      <c r="CCM50"/>
      <c r="CCN50"/>
      <c r="CCO50"/>
      <c r="CCP50"/>
      <c r="CCQ50"/>
      <c r="CCR50"/>
      <c r="CCS50"/>
      <c r="CCT50"/>
      <c r="CCU50"/>
      <c r="CCV50"/>
      <c r="CCW50"/>
      <c r="CCX50"/>
      <c r="CCY50"/>
      <c r="CCZ50"/>
      <c r="CDA50"/>
      <c r="CDB50"/>
      <c r="CDC50"/>
      <c r="CDD50"/>
      <c r="CDE50"/>
      <c r="CDF50"/>
      <c r="CDG50"/>
      <c r="CDH50"/>
      <c r="CDI50"/>
      <c r="CDJ50"/>
      <c r="CDK50"/>
      <c r="CDL50"/>
      <c r="CDM50"/>
      <c r="CDN50"/>
      <c r="CDO50"/>
      <c r="CDP50"/>
      <c r="CDQ50"/>
      <c r="CDR50"/>
      <c r="CDS50"/>
      <c r="CDT50"/>
      <c r="CDU50"/>
      <c r="CDV50"/>
      <c r="CDW50"/>
      <c r="CDX50"/>
      <c r="CDY50"/>
      <c r="CDZ50"/>
      <c r="CEA50"/>
      <c r="CEB50"/>
      <c r="CEC50"/>
      <c r="CED50"/>
      <c r="CEE50"/>
      <c r="CEF50"/>
      <c r="CEG50"/>
      <c r="CEH50"/>
      <c r="CEI50"/>
      <c r="CEJ50"/>
      <c r="CEK50"/>
      <c r="CEL50"/>
      <c r="CEM50"/>
      <c r="CEN50"/>
      <c r="CEO50"/>
      <c r="CEP50"/>
      <c r="CEQ50"/>
      <c r="CER50"/>
      <c r="CES50"/>
      <c r="CET50"/>
      <c r="CEU50"/>
      <c r="CEV50"/>
      <c r="CEW50"/>
      <c r="CEX50"/>
      <c r="CEY50"/>
      <c r="CEZ50"/>
      <c r="CFA50"/>
      <c r="CFB50"/>
      <c r="CFC50"/>
      <c r="CFD50"/>
      <c r="CFE50"/>
      <c r="CFF50"/>
      <c r="CFG50"/>
      <c r="CFH50"/>
      <c r="CFI50"/>
      <c r="CFJ50"/>
      <c r="CFK50"/>
      <c r="CFL50"/>
      <c r="CFM50"/>
      <c r="CFN50"/>
      <c r="CFO50"/>
      <c r="CFP50"/>
      <c r="CFQ50"/>
      <c r="CFR50"/>
      <c r="CFS50"/>
      <c r="CFT50"/>
      <c r="CFU50"/>
      <c r="CFV50"/>
      <c r="CFW50"/>
      <c r="CFX50"/>
      <c r="CFY50"/>
      <c r="CFZ50"/>
      <c r="CGA50"/>
      <c r="CGB50"/>
      <c r="CGC50"/>
      <c r="CGD50"/>
      <c r="CGE50"/>
      <c r="CGF50"/>
      <c r="CGG50"/>
      <c r="CGH50"/>
      <c r="CGI50"/>
      <c r="CGJ50"/>
      <c r="CGK50"/>
      <c r="CGL50"/>
      <c r="CGM50"/>
      <c r="CGN50"/>
      <c r="CGO50"/>
      <c r="CGP50"/>
      <c r="CGQ50"/>
      <c r="CGR50"/>
      <c r="CGS50"/>
      <c r="CGT50"/>
      <c r="CGU50"/>
      <c r="CGV50"/>
      <c r="CGW50"/>
      <c r="CGX50"/>
      <c r="CGY50"/>
      <c r="CGZ50"/>
      <c r="CHA50"/>
      <c r="CHB50"/>
      <c r="CHC50"/>
      <c r="CHD50"/>
      <c r="CHE50"/>
      <c r="CHF50"/>
      <c r="CHG50"/>
      <c r="CHH50"/>
      <c r="CHI50"/>
      <c r="CHJ50"/>
      <c r="CHK50"/>
      <c r="CHL50"/>
      <c r="CHM50"/>
      <c r="CHN50"/>
      <c r="CHO50"/>
      <c r="CHP50"/>
      <c r="CHQ50"/>
      <c r="CHR50"/>
      <c r="CHS50"/>
      <c r="CHT50"/>
      <c r="CHU50"/>
      <c r="CHV50"/>
      <c r="CHW50"/>
      <c r="CHX50"/>
      <c r="CHY50"/>
      <c r="CHZ50"/>
      <c r="CIA50"/>
      <c r="CIB50"/>
    </row>
    <row r="51" spans="1:2264" ht="12.75" x14ac:dyDescent="0.2">
      <c r="A51" s="154">
        <f>INDEX('Raw Data'!$H$4:$H$53,MATCH('4.User ratings in week 4'!B51,'Raw Data'!$G$4:$G$53,0))</f>
        <v>2.9736454777366994</v>
      </c>
      <c r="B51" s="125">
        <v>2</v>
      </c>
      <c r="C51" s="125" t="s">
        <v>13</v>
      </c>
      <c r="D51" s="121"/>
      <c r="E51" s="22"/>
      <c r="F51" s="22">
        <v>42</v>
      </c>
      <c r="G51" s="28">
        <v>1</v>
      </c>
      <c r="H51" s="28"/>
      <c r="I51" s="157">
        <v>46</v>
      </c>
      <c r="J51" s="177">
        <v>5.6603773584905662E-2</v>
      </c>
      <c r="K51" s="177">
        <v>0.18867924528301888</v>
      </c>
      <c r="L51" s="177">
        <v>0</v>
      </c>
      <c r="M51" s="177">
        <v>0</v>
      </c>
      <c r="N51" s="185">
        <v>0.75471698113207553</v>
      </c>
      <c r="O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c r="ANH51"/>
      <c r="ANI51"/>
      <c r="ANJ51"/>
      <c r="ANK51"/>
      <c r="ANL51"/>
      <c r="ANM51"/>
      <c r="ANN51"/>
      <c r="ANO51"/>
      <c r="ANP51"/>
      <c r="ANQ51"/>
      <c r="ANR51"/>
      <c r="ANS51"/>
      <c r="ANT51"/>
      <c r="ANU51"/>
      <c r="ANV51"/>
      <c r="ANW51"/>
      <c r="ANX51"/>
      <c r="ANY51"/>
      <c r="ANZ51"/>
      <c r="AOA51"/>
      <c r="AOB51"/>
      <c r="AOC51"/>
      <c r="AOD51"/>
      <c r="AOE51"/>
      <c r="AOF51"/>
      <c r="AOG51"/>
      <c r="AOH51"/>
      <c r="AOI51"/>
      <c r="AOJ51"/>
      <c r="AOK51"/>
      <c r="AOL51"/>
      <c r="AOM51"/>
      <c r="AON51"/>
      <c r="AOO51"/>
      <c r="AOP51"/>
      <c r="AOQ51"/>
      <c r="AOR51"/>
      <c r="AOS51"/>
      <c r="AOT51"/>
      <c r="AOU51"/>
      <c r="AOV51"/>
      <c r="AOW51"/>
      <c r="AOX51"/>
      <c r="AOY51"/>
      <c r="AOZ51"/>
      <c r="APA51"/>
      <c r="APB51"/>
      <c r="APC51"/>
      <c r="APD51"/>
      <c r="APE51"/>
      <c r="APF51"/>
      <c r="APG51"/>
      <c r="APH51"/>
      <c r="API51"/>
      <c r="APJ51"/>
      <c r="APK51"/>
      <c r="APL51"/>
      <c r="APM51"/>
      <c r="APN51"/>
      <c r="APO51"/>
      <c r="APP51"/>
      <c r="APQ51"/>
      <c r="APR51"/>
      <c r="APS51"/>
      <c r="APT51"/>
      <c r="APU51"/>
      <c r="APV51"/>
      <c r="APW51"/>
      <c r="APX51"/>
      <c r="APY51"/>
      <c r="APZ51"/>
      <c r="AQA51"/>
      <c r="AQB51"/>
      <c r="AQC51"/>
      <c r="AQD51"/>
      <c r="AQE51"/>
      <c r="AQF51"/>
      <c r="AQG51"/>
      <c r="AQH51"/>
      <c r="AQI51"/>
      <c r="AQJ51"/>
      <c r="AQK51"/>
      <c r="AQL51"/>
      <c r="AQM51"/>
      <c r="AQN51"/>
      <c r="AQO51"/>
      <c r="AQP51"/>
      <c r="AQQ51"/>
      <c r="AQR51"/>
      <c r="AQS51"/>
      <c r="AQT51"/>
      <c r="AQU51"/>
      <c r="AQV51"/>
      <c r="AQW51"/>
      <c r="AQX51"/>
      <c r="AQY51"/>
      <c r="AQZ51"/>
      <c r="ARA51"/>
      <c r="ARB51"/>
      <c r="ARC51"/>
      <c r="ARD51"/>
      <c r="ARE51"/>
      <c r="ARF51"/>
      <c r="ARG51"/>
      <c r="ARH51"/>
      <c r="ARI51"/>
      <c r="ARJ51"/>
      <c r="ARK51"/>
      <c r="ARL51"/>
      <c r="ARM51"/>
      <c r="ARN51"/>
      <c r="ARO51"/>
      <c r="ARP51"/>
      <c r="ARQ51"/>
      <c r="ARR51"/>
      <c r="ARS51"/>
      <c r="ART51"/>
      <c r="ARU51"/>
      <c r="ARV51"/>
      <c r="ARW51"/>
      <c r="ARX51"/>
      <c r="ARY51"/>
      <c r="ARZ51"/>
      <c r="ASA51"/>
      <c r="ASB51"/>
      <c r="ASC51"/>
      <c r="ASD51"/>
      <c r="ASE51"/>
      <c r="ASF51"/>
      <c r="ASG51"/>
      <c r="ASH51"/>
      <c r="ASI51"/>
      <c r="ASJ51"/>
      <c r="ASK51"/>
      <c r="ASL51"/>
      <c r="ASM51"/>
      <c r="ASN51"/>
      <c r="ASO51"/>
      <c r="ASP51"/>
      <c r="ASQ51"/>
      <c r="ASR51"/>
      <c r="ASS51"/>
      <c r="AST51"/>
      <c r="ASU51"/>
      <c r="ASV51"/>
      <c r="ASW51"/>
      <c r="ASX51"/>
      <c r="ASY51"/>
      <c r="ASZ51"/>
      <c r="ATA51"/>
      <c r="ATB51"/>
      <c r="ATC51"/>
      <c r="ATD51"/>
      <c r="ATE51"/>
      <c r="ATF51"/>
      <c r="ATG51"/>
      <c r="ATH51"/>
      <c r="ATI51"/>
      <c r="ATJ51"/>
      <c r="ATK51"/>
      <c r="ATL51"/>
      <c r="ATM51"/>
      <c r="ATN51"/>
      <c r="ATO51"/>
      <c r="ATP51"/>
      <c r="ATQ51"/>
      <c r="ATR51"/>
      <c r="ATS51"/>
      <c r="ATT51"/>
      <c r="ATU51"/>
      <c r="ATV51"/>
      <c r="ATW51"/>
      <c r="ATX51"/>
      <c r="ATY51"/>
      <c r="ATZ51"/>
      <c r="AUA51"/>
      <c r="AUB51"/>
      <c r="AUC51"/>
      <c r="AUD51"/>
      <c r="AUE51"/>
      <c r="AUF51"/>
      <c r="AUG51"/>
      <c r="AUH51"/>
      <c r="AUI51"/>
      <c r="AUJ51"/>
      <c r="AUK51"/>
      <c r="AUL51"/>
      <c r="AUM51"/>
      <c r="AUN51"/>
      <c r="AUO51"/>
      <c r="AUP51"/>
      <c r="AUQ51"/>
      <c r="AUR51"/>
      <c r="AUS51"/>
      <c r="AUT51"/>
      <c r="AUU51"/>
      <c r="AUV51"/>
      <c r="AUW51"/>
      <c r="AUX51"/>
      <c r="AUY51"/>
      <c r="AUZ51"/>
      <c r="AVA51"/>
      <c r="AVB51"/>
      <c r="AVC51"/>
      <c r="AVD51"/>
      <c r="AVE51"/>
      <c r="AVF51"/>
      <c r="AVG51"/>
      <c r="AVH51"/>
      <c r="AVI51"/>
      <c r="AVJ51"/>
      <c r="AVK51"/>
      <c r="AVL51"/>
      <c r="AVM51"/>
      <c r="AVN51"/>
      <c r="AVO51"/>
      <c r="AVP51"/>
      <c r="AVQ51"/>
      <c r="AVR51"/>
      <c r="AVS51"/>
      <c r="AVT51"/>
      <c r="AVU51"/>
      <c r="AVV51"/>
      <c r="AVW51"/>
      <c r="AVX51"/>
      <c r="AVY51"/>
      <c r="AVZ51"/>
      <c r="AWA51"/>
      <c r="AWB51"/>
      <c r="AWC51"/>
      <c r="AWD51"/>
      <c r="AWE51"/>
      <c r="AWF51"/>
      <c r="AWG51"/>
      <c r="AWH51"/>
      <c r="AWI51"/>
      <c r="AWJ51"/>
      <c r="AWK51"/>
      <c r="AWL51"/>
      <c r="AWM51"/>
      <c r="AWN51"/>
      <c r="AWO51"/>
      <c r="AWP51"/>
      <c r="AWQ51"/>
      <c r="AWR51"/>
      <c r="AWS51"/>
      <c r="AWT51"/>
      <c r="AWU51"/>
      <c r="AWV51"/>
      <c r="AWW51"/>
      <c r="AWX51"/>
      <c r="AWY51"/>
      <c r="AWZ51"/>
      <c r="AXA51"/>
      <c r="AXB51"/>
      <c r="AXC51"/>
      <c r="AXD51"/>
      <c r="AXE51"/>
      <c r="AXF51"/>
      <c r="AXG51"/>
      <c r="AXH51"/>
      <c r="AXI51"/>
      <c r="AXJ51"/>
      <c r="AXK51"/>
      <c r="AXL51"/>
      <c r="AXM51"/>
      <c r="AXN51"/>
      <c r="AXO51"/>
      <c r="AXP51"/>
      <c r="AXQ51"/>
      <c r="AXR51"/>
      <c r="AXS51"/>
      <c r="AXT51"/>
      <c r="AXU51"/>
      <c r="AXV51"/>
      <c r="AXW51"/>
      <c r="AXX51"/>
      <c r="AXY51"/>
      <c r="AXZ51"/>
      <c r="AYA51"/>
      <c r="AYB51"/>
      <c r="AYC51"/>
      <c r="AYD51"/>
      <c r="AYE51"/>
      <c r="AYF51"/>
      <c r="AYG51"/>
      <c r="AYH51"/>
      <c r="AYI51"/>
      <c r="AYJ51"/>
      <c r="AYK51"/>
      <c r="AYL51"/>
      <c r="AYM51"/>
      <c r="AYN51"/>
      <c r="AYO51"/>
      <c r="AYP51"/>
      <c r="AYQ51"/>
      <c r="AYR51"/>
      <c r="AYS51"/>
      <c r="AYT51"/>
      <c r="AYU51"/>
      <c r="AYV51"/>
      <c r="AYW51"/>
      <c r="AYX51"/>
      <c r="AYY51"/>
      <c r="AYZ51"/>
      <c r="AZA51"/>
      <c r="AZB51"/>
      <c r="AZC51"/>
      <c r="AZD51"/>
      <c r="AZE51"/>
      <c r="AZF51"/>
      <c r="AZG51"/>
      <c r="AZH51"/>
      <c r="AZI51"/>
      <c r="AZJ51"/>
      <c r="AZK51"/>
      <c r="AZL51"/>
      <c r="AZM51"/>
      <c r="AZN51"/>
      <c r="AZO51"/>
      <c r="AZP51"/>
      <c r="AZQ51"/>
      <c r="AZR51"/>
      <c r="AZS51"/>
      <c r="AZT51"/>
      <c r="AZU51"/>
      <c r="AZV51"/>
      <c r="AZW51"/>
      <c r="AZX51"/>
      <c r="AZY51"/>
      <c r="AZZ51"/>
      <c r="BAA51"/>
      <c r="BAB51"/>
      <c r="BAC51"/>
      <c r="BAD51"/>
      <c r="BAE51"/>
      <c r="BAF51"/>
      <c r="BAG51"/>
      <c r="BAH51"/>
      <c r="BAI51"/>
      <c r="BAJ51"/>
      <c r="BAK51"/>
      <c r="BAL51"/>
      <c r="BAM51"/>
      <c r="BAN51"/>
      <c r="BAO51"/>
      <c r="BAP51"/>
      <c r="BAQ51"/>
      <c r="BAR51"/>
      <c r="BAS51"/>
      <c r="BAT51"/>
      <c r="BAU51"/>
      <c r="BAV51"/>
      <c r="BAW51"/>
      <c r="BAX51"/>
      <c r="BAY51"/>
      <c r="BAZ51"/>
      <c r="BBA51"/>
      <c r="BBB51"/>
      <c r="BBC51"/>
      <c r="BBD51"/>
      <c r="BBE51"/>
      <c r="BBF51"/>
      <c r="BBG51"/>
      <c r="BBH51"/>
      <c r="BBI51"/>
      <c r="BBJ51"/>
      <c r="BBK51"/>
      <c r="BBL51"/>
      <c r="BBM51"/>
      <c r="BBN51"/>
      <c r="BBO51"/>
      <c r="BBP51"/>
      <c r="BBQ51"/>
      <c r="BBR51"/>
      <c r="BBS51"/>
      <c r="BBT51"/>
      <c r="BBU51"/>
      <c r="BBV51"/>
      <c r="BBW51"/>
      <c r="BBX51"/>
      <c r="BBY51"/>
      <c r="BBZ51"/>
      <c r="BCA51"/>
      <c r="BCB51"/>
      <c r="BCC51"/>
      <c r="BCD51"/>
      <c r="BCE51"/>
      <c r="BCF51"/>
      <c r="BCG51"/>
      <c r="BCH51"/>
      <c r="BCI51"/>
      <c r="BCJ51"/>
      <c r="BCK51"/>
      <c r="BCL51"/>
      <c r="BCM51"/>
      <c r="BCN51"/>
      <c r="BCO51"/>
      <c r="BCP51"/>
      <c r="BCQ51"/>
      <c r="BCR51"/>
      <c r="BCS51"/>
      <c r="BCT51"/>
      <c r="BCU51"/>
      <c r="BCV51"/>
      <c r="BCW51"/>
      <c r="BCX51"/>
      <c r="BCY51"/>
      <c r="BCZ51"/>
      <c r="BDA51"/>
      <c r="BDB51"/>
      <c r="BDC51"/>
      <c r="BDD51"/>
      <c r="BDE51"/>
      <c r="BDF51"/>
      <c r="BDG51"/>
      <c r="BDH51"/>
      <c r="BDI51"/>
      <c r="BDJ51"/>
      <c r="BDK51"/>
      <c r="BDL51"/>
      <c r="BDM51"/>
      <c r="BDN51"/>
      <c r="BDO51"/>
      <c r="BDP51"/>
      <c r="BDQ51"/>
      <c r="BDR51"/>
      <c r="BDS51"/>
      <c r="BDT51"/>
      <c r="BDU51"/>
      <c r="BDV51"/>
      <c r="BDW51"/>
      <c r="BDX51"/>
      <c r="BDY51"/>
      <c r="BDZ51"/>
      <c r="BEA51"/>
      <c r="BEB51"/>
      <c r="BEC51"/>
      <c r="BED51"/>
      <c r="BEE51"/>
      <c r="BEF51"/>
      <c r="BEG51"/>
      <c r="BEH51"/>
      <c r="BEI51"/>
      <c r="BEJ51"/>
      <c r="BEK51"/>
      <c r="BEL51"/>
      <c r="BEM51"/>
      <c r="BEN51"/>
      <c r="BEO51"/>
      <c r="BEP51"/>
      <c r="BEQ51"/>
      <c r="BER51"/>
      <c r="BES51"/>
      <c r="BET51"/>
      <c r="BEU51"/>
      <c r="BEV51"/>
      <c r="BEW51"/>
      <c r="BEX51"/>
      <c r="BEY51"/>
      <c r="BEZ51"/>
      <c r="BFA51"/>
      <c r="BFB51"/>
      <c r="BFC51"/>
      <c r="BFD51"/>
      <c r="BFE51"/>
      <c r="BFF51"/>
      <c r="BFG51"/>
      <c r="BFH51"/>
      <c r="BFI51"/>
      <c r="BFJ51"/>
      <c r="BFK51"/>
      <c r="BFL51"/>
      <c r="BFM51"/>
      <c r="BFN51"/>
      <c r="BFO51"/>
      <c r="BFP51"/>
      <c r="BFQ51"/>
      <c r="BFR51"/>
      <c r="BFS51"/>
      <c r="BFT51"/>
      <c r="BFU51"/>
      <c r="BFV51"/>
      <c r="BFW51"/>
      <c r="BFX51"/>
      <c r="BFY51"/>
      <c r="BFZ51"/>
      <c r="BGA51"/>
      <c r="BGB51"/>
      <c r="BGC51"/>
      <c r="BGD51"/>
      <c r="BGE51"/>
      <c r="BGF51"/>
      <c r="BGG51"/>
      <c r="BGH51"/>
      <c r="BGI51"/>
      <c r="BGJ51"/>
      <c r="BGK51"/>
      <c r="BGL51"/>
      <c r="BGM51"/>
      <c r="BGN51"/>
      <c r="BGO51"/>
      <c r="BGP51"/>
      <c r="BGQ51"/>
      <c r="BGR51"/>
      <c r="BGS51"/>
      <c r="BGT51"/>
      <c r="BGU51"/>
      <c r="BGV51"/>
      <c r="BGW51"/>
      <c r="BGX51"/>
      <c r="BGY51"/>
      <c r="BGZ51"/>
      <c r="BHA51"/>
      <c r="BHB51"/>
      <c r="BHC51"/>
      <c r="BHD51"/>
      <c r="BHE51"/>
      <c r="BHF51"/>
      <c r="BHG51"/>
      <c r="BHH51"/>
      <c r="BHI51"/>
      <c r="BHJ51"/>
      <c r="BHK51"/>
      <c r="BHL51"/>
      <c r="BHM51"/>
      <c r="BHN51"/>
      <c r="BHO51"/>
      <c r="BHP51"/>
      <c r="BHQ51"/>
      <c r="BHR51"/>
      <c r="BHS51"/>
      <c r="BHT51"/>
      <c r="BHU51"/>
      <c r="BHV51"/>
      <c r="BHW51"/>
      <c r="BHX51"/>
      <c r="BHY51"/>
      <c r="BHZ51"/>
      <c r="BIA51"/>
      <c r="BIB51"/>
      <c r="BIC51"/>
      <c r="BID51"/>
      <c r="BIE51"/>
      <c r="BIF51"/>
      <c r="BIG51"/>
      <c r="BIH51"/>
      <c r="BII51"/>
      <c r="BIJ51"/>
      <c r="BIK51"/>
      <c r="BIL51"/>
      <c r="BIM51"/>
      <c r="BIN51"/>
      <c r="BIO51"/>
      <c r="BIP51"/>
      <c r="BIQ51"/>
      <c r="BIR51"/>
      <c r="BIS51"/>
      <c r="BIT51"/>
      <c r="BIU51"/>
      <c r="BIV51"/>
      <c r="BIW51"/>
      <c r="BIX51"/>
      <c r="BIY51"/>
      <c r="BIZ51"/>
      <c r="BJA51"/>
      <c r="BJB51"/>
      <c r="BJC51"/>
      <c r="BJD51"/>
      <c r="BJE51"/>
      <c r="BJF51"/>
      <c r="BJG51"/>
      <c r="BJH51"/>
      <c r="BJI51"/>
      <c r="BJJ51"/>
      <c r="BJK51"/>
      <c r="BJL51"/>
      <c r="BJM51"/>
      <c r="BJN51"/>
      <c r="BJO51"/>
      <c r="BJP51"/>
      <c r="BJQ51"/>
      <c r="BJR51"/>
      <c r="BJS51"/>
      <c r="BJT51"/>
      <c r="BJU51"/>
      <c r="BJV51"/>
      <c r="BJW51"/>
      <c r="BJX51"/>
      <c r="BJY51"/>
      <c r="BJZ51"/>
      <c r="BKA51"/>
      <c r="BKB51"/>
      <c r="BKC51"/>
      <c r="BKD51"/>
      <c r="BKE51"/>
      <c r="BKF51"/>
      <c r="BKG51"/>
      <c r="BKH51"/>
      <c r="BKI51"/>
      <c r="BKJ51"/>
      <c r="BKK51"/>
      <c r="BKL51"/>
      <c r="BKM51"/>
      <c r="BKN51"/>
      <c r="BKO51"/>
      <c r="BKP51"/>
      <c r="BKQ51"/>
      <c r="BKR51"/>
      <c r="BKS51"/>
      <c r="BKT51"/>
      <c r="BKU51"/>
      <c r="BKV51"/>
      <c r="BKW51"/>
      <c r="BKX51"/>
      <c r="BKY51"/>
      <c r="BKZ51"/>
      <c r="BLA51"/>
      <c r="BLB51"/>
      <c r="BLC51"/>
      <c r="BLD51"/>
      <c r="BLE51"/>
      <c r="BLF51"/>
      <c r="BLG51"/>
      <c r="BLH51"/>
      <c r="BLI51"/>
      <c r="BLJ51"/>
      <c r="BLK51"/>
      <c r="BLL51"/>
      <c r="BLM51"/>
      <c r="BLN51"/>
      <c r="BLO51"/>
      <c r="BLP51"/>
      <c r="BLQ51"/>
      <c r="BLR51"/>
      <c r="BLS51"/>
      <c r="BLT51"/>
      <c r="BLU51"/>
      <c r="BLV51"/>
      <c r="BLW51"/>
      <c r="BLX51"/>
      <c r="BLY51"/>
      <c r="BLZ51"/>
      <c r="BMA51"/>
      <c r="BMB51"/>
      <c r="BMC51"/>
      <c r="BMD51"/>
      <c r="BME51"/>
      <c r="BMF51"/>
      <c r="BMG51"/>
      <c r="BMH51"/>
      <c r="BMI51"/>
      <c r="BMJ51"/>
      <c r="BMK51"/>
      <c r="BML51"/>
      <c r="BMM51"/>
      <c r="BMN51"/>
      <c r="BMO51"/>
      <c r="BMP51"/>
      <c r="BMQ51"/>
      <c r="BMR51"/>
      <c r="BMS51"/>
      <c r="BMT51"/>
      <c r="BMU51"/>
      <c r="BMV51"/>
      <c r="BMW51"/>
      <c r="BMX51"/>
      <c r="BMY51"/>
      <c r="BMZ51"/>
      <c r="BNA51"/>
      <c r="BNB51"/>
      <c r="BNC51"/>
      <c r="BND51"/>
      <c r="BNE51"/>
      <c r="BNF51"/>
      <c r="BNG51"/>
      <c r="BNH51"/>
      <c r="BNI51"/>
      <c r="BNJ51"/>
      <c r="BNK51"/>
      <c r="BNL51"/>
      <c r="BNM51"/>
      <c r="BNN51"/>
      <c r="BNO51"/>
      <c r="BNP51"/>
      <c r="BNQ51"/>
      <c r="BNR51"/>
      <c r="BNS51"/>
      <c r="BNT51"/>
      <c r="BNU51"/>
      <c r="BNV51"/>
      <c r="BNW51"/>
      <c r="BNX51"/>
      <c r="BNY51"/>
      <c r="BNZ51"/>
      <c r="BOA51"/>
      <c r="BOB51"/>
      <c r="BOC51"/>
      <c r="BOD51"/>
      <c r="BOE51"/>
      <c r="BOF51"/>
      <c r="BOG51"/>
      <c r="BOH51"/>
      <c r="BOI51"/>
      <c r="BOJ51"/>
      <c r="BOK51"/>
      <c r="BOL51"/>
      <c r="BOM51"/>
      <c r="BON51"/>
      <c r="BOO51"/>
      <c r="BOP51"/>
      <c r="BOQ51"/>
      <c r="BOR51"/>
      <c r="BOS51"/>
      <c r="BOT51"/>
      <c r="BOU51"/>
      <c r="BOV51"/>
      <c r="BOW51"/>
      <c r="BOX51"/>
      <c r="BOY51"/>
      <c r="BOZ51"/>
      <c r="BPA51"/>
      <c r="BPB51"/>
      <c r="BPC51"/>
      <c r="BPD51"/>
      <c r="BPE51"/>
      <c r="BPF51"/>
      <c r="BPG51"/>
      <c r="BPH51"/>
      <c r="BPI51"/>
      <c r="BPJ51"/>
      <c r="BPK51"/>
      <c r="BPL51"/>
      <c r="BPM51"/>
      <c r="BPN51"/>
      <c r="BPO51"/>
      <c r="BPP51"/>
      <c r="BPQ51"/>
      <c r="BPR51"/>
      <c r="BPS51"/>
      <c r="BPT51"/>
      <c r="BPU51"/>
      <c r="BPV51"/>
      <c r="BPW51"/>
      <c r="BPX51"/>
      <c r="BPY51"/>
      <c r="BPZ51"/>
      <c r="BQA51"/>
      <c r="BQB51"/>
      <c r="BQC51"/>
      <c r="BQD51"/>
      <c r="BQE51"/>
      <c r="BQF51"/>
      <c r="BQG51"/>
      <c r="BQH51"/>
      <c r="BQI51"/>
      <c r="BQJ51"/>
      <c r="BQK51"/>
      <c r="BQL51"/>
      <c r="BQM51"/>
      <c r="BQN51"/>
      <c r="BQO51"/>
      <c r="BQP51"/>
      <c r="BQQ51"/>
      <c r="BQR51"/>
      <c r="BQS51"/>
      <c r="BQT51"/>
      <c r="BQU51"/>
      <c r="BQV51"/>
      <c r="BQW51"/>
      <c r="BQX51"/>
      <c r="BQY51"/>
      <c r="BQZ51"/>
      <c r="BRA51"/>
      <c r="BRB51"/>
      <c r="BRC51"/>
      <c r="BRD51"/>
      <c r="BRE51"/>
      <c r="BRF51"/>
      <c r="BRG51"/>
      <c r="BRH51"/>
      <c r="BRI51"/>
      <c r="BRJ51"/>
      <c r="BRK51"/>
      <c r="BRL51"/>
      <c r="BRM51"/>
      <c r="BRN51"/>
      <c r="BRO51"/>
      <c r="BRP51"/>
      <c r="BRQ51"/>
      <c r="BRR51"/>
      <c r="BRS51"/>
      <c r="BRT51"/>
      <c r="BRU51"/>
      <c r="BRV51"/>
      <c r="BRW51"/>
      <c r="BRX51"/>
      <c r="BRY51"/>
      <c r="BRZ51"/>
      <c r="BSA51"/>
      <c r="BSB51"/>
      <c r="BSC51"/>
      <c r="BSD51"/>
      <c r="BSE51"/>
      <c r="BSF51"/>
      <c r="BSG51"/>
      <c r="BSH51"/>
      <c r="BSI51"/>
      <c r="BSJ51"/>
      <c r="BSK51"/>
      <c r="BSL51"/>
      <c r="BSM51"/>
      <c r="BSN51"/>
      <c r="BSO51"/>
      <c r="BSP51"/>
      <c r="BSQ51"/>
      <c r="BSR51"/>
      <c r="BSS51"/>
      <c r="BST51"/>
      <c r="BSU51"/>
      <c r="BSV51"/>
      <c r="BSW51"/>
      <c r="BSX51"/>
      <c r="BSY51"/>
      <c r="BSZ51"/>
      <c r="BTA51"/>
      <c r="BTB51"/>
      <c r="BTC51"/>
      <c r="BTD51"/>
      <c r="BTE51"/>
      <c r="BTF51"/>
      <c r="BTG51"/>
      <c r="BTH51"/>
      <c r="BTI51"/>
      <c r="BTJ51"/>
      <c r="BTK51"/>
      <c r="BTL51"/>
      <c r="BTM51"/>
      <c r="BTN51"/>
      <c r="BTO51"/>
      <c r="BTP51"/>
      <c r="BTQ51"/>
      <c r="BTR51"/>
      <c r="BTS51"/>
      <c r="BTT51"/>
      <c r="BTU51"/>
      <c r="BTV51"/>
      <c r="BTW51"/>
      <c r="BTX51"/>
      <c r="BTY51"/>
      <c r="BTZ51"/>
      <c r="BUA51"/>
      <c r="BUB51"/>
      <c r="BUC51"/>
      <c r="BUD51"/>
      <c r="BUE51"/>
      <c r="BUF51"/>
      <c r="BUG51"/>
      <c r="BUH51"/>
      <c r="BUI51"/>
      <c r="BUJ51"/>
      <c r="BUK51"/>
      <c r="BUL51"/>
      <c r="BUM51"/>
      <c r="BUN51"/>
      <c r="BUO51"/>
      <c r="BUP51"/>
      <c r="BUQ51"/>
      <c r="BUR51"/>
      <c r="BUS51"/>
      <c r="BUT51"/>
      <c r="BUU51"/>
      <c r="BUV51"/>
      <c r="BUW51"/>
      <c r="BUX51"/>
      <c r="BUY51"/>
      <c r="BUZ51"/>
      <c r="BVA51"/>
      <c r="BVB51"/>
      <c r="BVC51"/>
      <c r="BVD51"/>
      <c r="BVE51"/>
      <c r="BVF51"/>
      <c r="BVG51"/>
      <c r="BVH51"/>
      <c r="BVI51"/>
      <c r="BVJ51"/>
      <c r="BVK51"/>
      <c r="BVL51"/>
      <c r="BVM51"/>
      <c r="BVN51"/>
      <c r="BVO51"/>
      <c r="BVP51"/>
      <c r="BVQ51"/>
      <c r="BVR51"/>
      <c r="BVS51"/>
      <c r="BVT51"/>
      <c r="BVU51"/>
      <c r="BVV51"/>
      <c r="BVW51"/>
      <c r="BVX51"/>
      <c r="BVY51"/>
      <c r="BVZ51"/>
      <c r="BWA51"/>
      <c r="BWB51"/>
      <c r="BWC51"/>
      <c r="BWD51"/>
      <c r="BWE51"/>
      <c r="BWF51"/>
      <c r="BWG51"/>
      <c r="BWH51"/>
      <c r="BWI51"/>
      <c r="BWJ51"/>
      <c r="BWK51"/>
      <c r="BWL51"/>
      <c r="BWM51"/>
      <c r="BWN51"/>
      <c r="BWO51"/>
      <c r="BWP51"/>
      <c r="BWQ51"/>
      <c r="BWR51"/>
      <c r="BWS51"/>
      <c r="BWT51"/>
      <c r="BWU51"/>
      <c r="BWV51"/>
      <c r="BWW51"/>
      <c r="BWX51"/>
      <c r="BWY51"/>
      <c r="BWZ51"/>
      <c r="BXA51"/>
      <c r="BXB51"/>
      <c r="BXC51"/>
      <c r="BXD51"/>
      <c r="BXE51"/>
      <c r="BXF51"/>
      <c r="BXG51"/>
      <c r="BXH51"/>
      <c r="BXI51"/>
      <c r="BXJ51"/>
      <c r="BXK51"/>
      <c r="BXL51"/>
      <c r="BXM51"/>
      <c r="BXN51"/>
      <c r="BXO51"/>
      <c r="BXP51"/>
      <c r="BXQ51"/>
      <c r="BXR51"/>
      <c r="BXS51"/>
      <c r="BXT51"/>
      <c r="BXU51"/>
      <c r="BXV51"/>
      <c r="BXW51"/>
      <c r="BXX51"/>
      <c r="BXY51"/>
      <c r="BXZ51"/>
      <c r="BYA51"/>
      <c r="BYB51"/>
      <c r="BYC51"/>
      <c r="BYD51"/>
      <c r="BYE51"/>
      <c r="BYF51"/>
      <c r="BYG51"/>
      <c r="BYH51"/>
      <c r="BYI51"/>
      <c r="BYJ51"/>
      <c r="BYK51"/>
      <c r="BYL51"/>
      <c r="BYM51"/>
      <c r="BYN51"/>
      <c r="BYO51"/>
      <c r="BYP51"/>
      <c r="BYQ51"/>
      <c r="BYR51"/>
      <c r="BYS51"/>
      <c r="BYT51"/>
      <c r="BYU51"/>
      <c r="BYV51"/>
      <c r="BYW51"/>
      <c r="BYX51"/>
      <c r="BYY51"/>
      <c r="BYZ51"/>
      <c r="BZA51"/>
      <c r="BZB51"/>
      <c r="BZC51"/>
      <c r="BZD51"/>
      <c r="BZE51"/>
      <c r="BZF51"/>
      <c r="BZG51"/>
      <c r="BZH51"/>
      <c r="BZI51"/>
      <c r="BZJ51"/>
      <c r="BZK51"/>
      <c r="BZL51"/>
      <c r="BZM51"/>
      <c r="BZN51"/>
      <c r="BZO51"/>
      <c r="BZP51"/>
      <c r="BZQ51"/>
      <c r="BZR51"/>
      <c r="BZS51"/>
      <c r="BZT51"/>
      <c r="BZU51"/>
      <c r="BZV51"/>
      <c r="BZW51"/>
      <c r="BZX51"/>
      <c r="BZY51"/>
      <c r="BZZ51"/>
      <c r="CAA51"/>
      <c r="CAB51"/>
      <c r="CAC51"/>
      <c r="CAD51"/>
      <c r="CAE51"/>
      <c r="CAF51"/>
      <c r="CAG51"/>
      <c r="CAH51"/>
      <c r="CAI51"/>
      <c r="CAJ51"/>
      <c r="CAK51"/>
      <c r="CAL51"/>
      <c r="CAM51"/>
      <c r="CAN51"/>
      <c r="CAO51"/>
      <c r="CAP51"/>
      <c r="CAQ51"/>
      <c r="CAR51"/>
      <c r="CAS51"/>
      <c r="CAT51"/>
      <c r="CAU51"/>
      <c r="CAV51"/>
      <c r="CAW51"/>
      <c r="CAX51"/>
      <c r="CAY51"/>
      <c r="CAZ51"/>
      <c r="CBA51"/>
      <c r="CBB51"/>
      <c r="CBC51"/>
      <c r="CBD51"/>
      <c r="CBE51"/>
      <c r="CBF51"/>
      <c r="CBG51"/>
      <c r="CBH51"/>
      <c r="CBI51"/>
      <c r="CBJ51"/>
      <c r="CBK51"/>
      <c r="CBL51"/>
      <c r="CBM51"/>
      <c r="CBN51"/>
      <c r="CBO51"/>
      <c r="CBP51"/>
      <c r="CBQ51"/>
      <c r="CBR51"/>
      <c r="CBS51"/>
      <c r="CBT51"/>
      <c r="CBU51"/>
      <c r="CBV51"/>
      <c r="CBW51"/>
      <c r="CBX51"/>
      <c r="CBY51"/>
      <c r="CBZ51"/>
      <c r="CCA51"/>
      <c r="CCB51"/>
      <c r="CCC51"/>
      <c r="CCD51"/>
      <c r="CCE51"/>
      <c r="CCF51"/>
      <c r="CCG51"/>
      <c r="CCH51"/>
      <c r="CCI51"/>
      <c r="CCJ51"/>
      <c r="CCK51"/>
      <c r="CCL51"/>
      <c r="CCM51"/>
      <c r="CCN51"/>
      <c r="CCO51"/>
      <c r="CCP51"/>
      <c r="CCQ51"/>
      <c r="CCR51"/>
      <c r="CCS51"/>
      <c r="CCT51"/>
      <c r="CCU51"/>
      <c r="CCV51"/>
      <c r="CCW51"/>
      <c r="CCX51"/>
      <c r="CCY51"/>
      <c r="CCZ51"/>
      <c r="CDA51"/>
      <c r="CDB51"/>
      <c r="CDC51"/>
      <c r="CDD51"/>
      <c r="CDE51"/>
      <c r="CDF51"/>
      <c r="CDG51"/>
      <c r="CDH51"/>
      <c r="CDI51"/>
      <c r="CDJ51"/>
      <c r="CDK51"/>
      <c r="CDL51"/>
      <c r="CDM51"/>
      <c r="CDN51"/>
      <c r="CDO51"/>
      <c r="CDP51"/>
      <c r="CDQ51"/>
      <c r="CDR51"/>
      <c r="CDS51"/>
      <c r="CDT51"/>
      <c r="CDU51"/>
      <c r="CDV51"/>
      <c r="CDW51"/>
      <c r="CDX51"/>
      <c r="CDY51"/>
      <c r="CDZ51"/>
      <c r="CEA51"/>
      <c r="CEB51"/>
      <c r="CEC51"/>
      <c r="CED51"/>
      <c r="CEE51"/>
      <c r="CEF51"/>
      <c r="CEG51"/>
      <c r="CEH51"/>
      <c r="CEI51"/>
      <c r="CEJ51"/>
      <c r="CEK51"/>
      <c r="CEL51"/>
      <c r="CEM51"/>
      <c r="CEN51"/>
      <c r="CEO51"/>
      <c r="CEP51"/>
      <c r="CEQ51"/>
      <c r="CER51"/>
      <c r="CES51"/>
      <c r="CET51"/>
      <c r="CEU51"/>
      <c r="CEV51"/>
      <c r="CEW51"/>
      <c r="CEX51"/>
      <c r="CEY51"/>
      <c r="CEZ51"/>
      <c r="CFA51"/>
      <c r="CFB51"/>
      <c r="CFC51"/>
      <c r="CFD51"/>
      <c r="CFE51"/>
      <c r="CFF51"/>
      <c r="CFG51"/>
      <c r="CFH51"/>
      <c r="CFI51"/>
      <c r="CFJ51"/>
      <c r="CFK51"/>
      <c r="CFL51"/>
      <c r="CFM51"/>
      <c r="CFN51"/>
      <c r="CFO51"/>
      <c r="CFP51"/>
      <c r="CFQ51"/>
      <c r="CFR51"/>
      <c r="CFS51"/>
      <c r="CFT51"/>
      <c r="CFU51"/>
      <c r="CFV51"/>
      <c r="CFW51"/>
      <c r="CFX51"/>
      <c r="CFY51"/>
      <c r="CFZ51"/>
      <c r="CGA51"/>
      <c r="CGB51"/>
      <c r="CGC51"/>
      <c r="CGD51"/>
      <c r="CGE51"/>
      <c r="CGF51"/>
      <c r="CGG51"/>
      <c r="CGH51"/>
      <c r="CGI51"/>
      <c r="CGJ51"/>
      <c r="CGK51"/>
      <c r="CGL51"/>
      <c r="CGM51"/>
      <c r="CGN51"/>
      <c r="CGO51"/>
      <c r="CGP51"/>
      <c r="CGQ51"/>
      <c r="CGR51"/>
      <c r="CGS51"/>
      <c r="CGT51"/>
      <c r="CGU51"/>
      <c r="CGV51"/>
      <c r="CGW51"/>
      <c r="CGX51"/>
      <c r="CGY51"/>
      <c r="CGZ51"/>
      <c r="CHA51"/>
      <c r="CHB51"/>
      <c r="CHC51"/>
      <c r="CHD51"/>
      <c r="CHE51"/>
      <c r="CHF51"/>
      <c r="CHG51"/>
      <c r="CHH51"/>
      <c r="CHI51"/>
      <c r="CHJ51"/>
      <c r="CHK51"/>
      <c r="CHL51"/>
      <c r="CHM51"/>
      <c r="CHN51"/>
      <c r="CHO51"/>
      <c r="CHP51"/>
      <c r="CHQ51"/>
      <c r="CHR51"/>
      <c r="CHS51"/>
      <c r="CHT51"/>
      <c r="CHU51"/>
      <c r="CHV51"/>
      <c r="CHW51"/>
      <c r="CHX51"/>
      <c r="CHY51"/>
      <c r="CHZ51"/>
      <c r="CIA51"/>
      <c r="CIB51"/>
    </row>
    <row r="52" spans="1:2264" ht="12.75" x14ac:dyDescent="0.2">
      <c r="A52" s="154">
        <f>INDEX('Raw Data'!$H$4:$H$53,MATCH('4.User ratings in week 4'!B52,'Raw Data'!$G$4:$G$53,0))</f>
        <v>2.7566152336920071</v>
      </c>
      <c r="B52" s="125">
        <v>30</v>
      </c>
      <c r="C52" s="125" t="s">
        <v>13</v>
      </c>
      <c r="E52" s="22"/>
      <c r="F52" s="22">
        <v>48</v>
      </c>
      <c r="G52" s="28">
        <v>1</v>
      </c>
      <c r="H52" s="28"/>
      <c r="I52" s="157">
        <v>49</v>
      </c>
      <c r="J52" s="177">
        <v>3.0769230769230771E-2</v>
      </c>
      <c r="K52" s="177">
        <v>0.16923076923076924</v>
      </c>
      <c r="L52" s="177">
        <v>1.5384615384615385E-2</v>
      </c>
      <c r="M52" s="177">
        <v>3.0769230769230771E-2</v>
      </c>
      <c r="N52" s="185">
        <v>0.75384615384615383</v>
      </c>
      <c r="O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c r="ANH52"/>
      <c r="ANI52"/>
      <c r="ANJ52"/>
      <c r="ANK52"/>
      <c r="ANL52"/>
      <c r="ANM52"/>
      <c r="ANN52"/>
      <c r="ANO52"/>
      <c r="ANP52"/>
      <c r="ANQ52"/>
      <c r="ANR52"/>
      <c r="ANS52"/>
      <c r="ANT52"/>
      <c r="ANU52"/>
      <c r="ANV52"/>
      <c r="ANW52"/>
      <c r="ANX52"/>
      <c r="ANY52"/>
      <c r="ANZ52"/>
      <c r="AOA52"/>
      <c r="AOB52"/>
      <c r="AOC52"/>
      <c r="AOD52"/>
      <c r="AOE52"/>
      <c r="AOF52"/>
      <c r="AOG52"/>
      <c r="AOH52"/>
      <c r="AOI52"/>
      <c r="AOJ52"/>
      <c r="AOK52"/>
      <c r="AOL52"/>
      <c r="AOM52"/>
      <c r="AON52"/>
      <c r="AOO52"/>
      <c r="AOP52"/>
      <c r="AOQ52"/>
      <c r="AOR52"/>
      <c r="AOS52"/>
      <c r="AOT52"/>
      <c r="AOU52"/>
      <c r="AOV52"/>
      <c r="AOW52"/>
      <c r="AOX52"/>
      <c r="AOY52"/>
      <c r="AOZ52"/>
      <c r="APA52"/>
      <c r="APB52"/>
      <c r="APC52"/>
      <c r="APD52"/>
      <c r="APE52"/>
      <c r="APF52"/>
      <c r="APG52"/>
      <c r="APH52"/>
      <c r="API52"/>
      <c r="APJ52"/>
      <c r="APK52"/>
      <c r="APL52"/>
      <c r="APM52"/>
      <c r="APN52"/>
      <c r="APO52"/>
      <c r="APP52"/>
      <c r="APQ52"/>
      <c r="APR52"/>
      <c r="APS52"/>
      <c r="APT52"/>
      <c r="APU52"/>
      <c r="APV52"/>
      <c r="APW52"/>
      <c r="APX52"/>
      <c r="APY52"/>
      <c r="APZ52"/>
      <c r="AQA52"/>
      <c r="AQB52"/>
      <c r="AQC52"/>
      <c r="AQD52"/>
      <c r="AQE52"/>
      <c r="AQF52"/>
      <c r="AQG52"/>
      <c r="AQH52"/>
      <c r="AQI52"/>
      <c r="AQJ52"/>
      <c r="AQK52"/>
      <c r="AQL52"/>
      <c r="AQM52"/>
      <c r="AQN52"/>
      <c r="AQO52"/>
      <c r="AQP52"/>
      <c r="AQQ52"/>
      <c r="AQR52"/>
      <c r="AQS52"/>
      <c r="AQT52"/>
      <c r="AQU52"/>
      <c r="AQV52"/>
      <c r="AQW52"/>
      <c r="AQX52"/>
      <c r="AQY52"/>
      <c r="AQZ52"/>
      <c r="ARA52"/>
      <c r="ARB52"/>
      <c r="ARC52"/>
      <c r="ARD52"/>
      <c r="ARE52"/>
      <c r="ARF52"/>
      <c r="ARG52"/>
      <c r="ARH52"/>
      <c r="ARI52"/>
      <c r="ARJ52"/>
      <c r="ARK52"/>
      <c r="ARL52"/>
      <c r="ARM52"/>
      <c r="ARN52"/>
      <c r="ARO52"/>
      <c r="ARP52"/>
      <c r="ARQ52"/>
      <c r="ARR52"/>
      <c r="ARS52"/>
      <c r="ART52"/>
      <c r="ARU52"/>
      <c r="ARV52"/>
      <c r="ARW52"/>
      <c r="ARX52"/>
      <c r="ARY52"/>
      <c r="ARZ52"/>
      <c r="ASA52"/>
      <c r="ASB52"/>
      <c r="ASC52"/>
      <c r="ASD52"/>
      <c r="ASE52"/>
      <c r="ASF52"/>
      <c r="ASG52"/>
      <c r="ASH52"/>
      <c r="ASI52"/>
      <c r="ASJ52"/>
      <c r="ASK52"/>
      <c r="ASL52"/>
      <c r="ASM52"/>
      <c r="ASN52"/>
      <c r="ASO52"/>
      <c r="ASP52"/>
      <c r="ASQ52"/>
      <c r="ASR52"/>
      <c r="ASS52"/>
      <c r="AST52"/>
      <c r="ASU52"/>
      <c r="ASV52"/>
      <c r="ASW52"/>
      <c r="ASX52"/>
      <c r="ASY52"/>
      <c r="ASZ52"/>
      <c r="ATA52"/>
      <c r="ATB52"/>
      <c r="ATC52"/>
      <c r="ATD52"/>
      <c r="ATE52"/>
      <c r="ATF52"/>
      <c r="ATG52"/>
      <c r="ATH52"/>
      <c r="ATI52"/>
      <c r="ATJ52"/>
      <c r="ATK52"/>
      <c r="ATL52"/>
      <c r="ATM52"/>
      <c r="ATN52"/>
      <c r="ATO52"/>
      <c r="ATP52"/>
      <c r="ATQ52"/>
      <c r="ATR52"/>
      <c r="ATS52"/>
      <c r="ATT52"/>
      <c r="ATU52"/>
      <c r="ATV52"/>
      <c r="ATW52"/>
      <c r="ATX52"/>
      <c r="ATY52"/>
      <c r="ATZ52"/>
      <c r="AUA52"/>
      <c r="AUB52"/>
      <c r="AUC52"/>
      <c r="AUD52"/>
      <c r="AUE52"/>
      <c r="AUF52"/>
      <c r="AUG52"/>
      <c r="AUH52"/>
      <c r="AUI52"/>
      <c r="AUJ52"/>
      <c r="AUK52"/>
      <c r="AUL52"/>
      <c r="AUM52"/>
      <c r="AUN52"/>
      <c r="AUO52"/>
      <c r="AUP52"/>
      <c r="AUQ52"/>
      <c r="AUR52"/>
      <c r="AUS52"/>
      <c r="AUT52"/>
      <c r="AUU52"/>
      <c r="AUV52"/>
      <c r="AUW52"/>
      <c r="AUX52"/>
      <c r="AUY52"/>
      <c r="AUZ52"/>
      <c r="AVA52"/>
      <c r="AVB52"/>
      <c r="AVC52"/>
      <c r="AVD52"/>
      <c r="AVE52"/>
      <c r="AVF52"/>
      <c r="AVG52"/>
      <c r="AVH52"/>
      <c r="AVI52"/>
      <c r="AVJ52"/>
      <c r="AVK52"/>
      <c r="AVL52"/>
      <c r="AVM52"/>
      <c r="AVN52"/>
      <c r="AVO52"/>
      <c r="AVP52"/>
      <c r="AVQ52"/>
      <c r="AVR52"/>
      <c r="AVS52"/>
      <c r="AVT52"/>
      <c r="AVU52"/>
      <c r="AVV52"/>
      <c r="AVW52"/>
      <c r="AVX52"/>
      <c r="AVY52"/>
      <c r="AVZ52"/>
      <c r="AWA52"/>
      <c r="AWB52"/>
      <c r="AWC52"/>
      <c r="AWD52"/>
      <c r="AWE52"/>
      <c r="AWF52"/>
      <c r="AWG52"/>
      <c r="AWH52"/>
      <c r="AWI52"/>
      <c r="AWJ52"/>
      <c r="AWK52"/>
      <c r="AWL52"/>
      <c r="AWM52"/>
      <c r="AWN52"/>
      <c r="AWO52"/>
      <c r="AWP52"/>
      <c r="AWQ52"/>
      <c r="AWR52"/>
      <c r="AWS52"/>
      <c r="AWT52"/>
      <c r="AWU52"/>
      <c r="AWV52"/>
      <c r="AWW52"/>
      <c r="AWX52"/>
      <c r="AWY52"/>
      <c r="AWZ52"/>
      <c r="AXA52"/>
      <c r="AXB52"/>
      <c r="AXC52"/>
      <c r="AXD52"/>
      <c r="AXE52"/>
      <c r="AXF52"/>
      <c r="AXG52"/>
      <c r="AXH52"/>
      <c r="AXI52"/>
      <c r="AXJ52"/>
      <c r="AXK52"/>
      <c r="AXL52"/>
      <c r="AXM52"/>
      <c r="AXN52"/>
      <c r="AXO52"/>
      <c r="AXP52"/>
      <c r="AXQ52"/>
      <c r="AXR52"/>
      <c r="AXS52"/>
      <c r="AXT52"/>
      <c r="AXU52"/>
      <c r="AXV52"/>
      <c r="AXW52"/>
      <c r="AXX52"/>
      <c r="AXY52"/>
      <c r="AXZ52"/>
      <c r="AYA52"/>
      <c r="AYB52"/>
      <c r="AYC52"/>
      <c r="AYD52"/>
      <c r="AYE52"/>
      <c r="AYF52"/>
      <c r="AYG52"/>
      <c r="AYH52"/>
      <c r="AYI52"/>
      <c r="AYJ52"/>
      <c r="AYK52"/>
      <c r="AYL52"/>
      <c r="AYM52"/>
      <c r="AYN52"/>
      <c r="AYO52"/>
      <c r="AYP52"/>
      <c r="AYQ52"/>
      <c r="AYR52"/>
      <c r="AYS52"/>
      <c r="AYT52"/>
      <c r="AYU52"/>
      <c r="AYV52"/>
      <c r="AYW52"/>
      <c r="AYX52"/>
      <c r="AYY52"/>
      <c r="AYZ52"/>
      <c r="AZA52"/>
      <c r="AZB52"/>
      <c r="AZC52"/>
      <c r="AZD52"/>
      <c r="AZE52"/>
      <c r="AZF52"/>
      <c r="AZG52"/>
      <c r="AZH52"/>
      <c r="AZI52"/>
      <c r="AZJ52"/>
      <c r="AZK52"/>
      <c r="AZL52"/>
      <c r="AZM52"/>
      <c r="AZN52"/>
      <c r="AZO52"/>
      <c r="AZP52"/>
      <c r="AZQ52"/>
      <c r="AZR52"/>
      <c r="AZS52"/>
      <c r="AZT52"/>
      <c r="AZU52"/>
      <c r="AZV52"/>
      <c r="AZW52"/>
      <c r="AZX52"/>
      <c r="AZY52"/>
      <c r="AZZ52"/>
      <c r="BAA52"/>
      <c r="BAB52"/>
      <c r="BAC52"/>
      <c r="BAD52"/>
      <c r="BAE52"/>
      <c r="BAF52"/>
      <c r="BAG52"/>
      <c r="BAH52"/>
      <c r="BAI52"/>
      <c r="BAJ52"/>
      <c r="BAK52"/>
      <c r="BAL52"/>
      <c r="BAM52"/>
      <c r="BAN52"/>
      <c r="BAO52"/>
      <c r="BAP52"/>
      <c r="BAQ52"/>
      <c r="BAR52"/>
      <c r="BAS52"/>
      <c r="BAT52"/>
      <c r="BAU52"/>
      <c r="BAV52"/>
      <c r="BAW52"/>
      <c r="BAX52"/>
      <c r="BAY52"/>
      <c r="BAZ52"/>
      <c r="BBA52"/>
      <c r="BBB52"/>
      <c r="BBC52"/>
      <c r="BBD52"/>
      <c r="BBE52"/>
      <c r="BBF52"/>
      <c r="BBG52"/>
      <c r="BBH52"/>
      <c r="BBI52"/>
      <c r="BBJ52"/>
      <c r="BBK52"/>
      <c r="BBL52"/>
      <c r="BBM52"/>
      <c r="BBN52"/>
      <c r="BBO52"/>
      <c r="BBP52"/>
      <c r="BBQ52"/>
      <c r="BBR52"/>
      <c r="BBS52"/>
      <c r="BBT52"/>
      <c r="BBU52"/>
      <c r="BBV52"/>
      <c r="BBW52"/>
      <c r="BBX52"/>
      <c r="BBY52"/>
      <c r="BBZ52"/>
      <c r="BCA52"/>
      <c r="BCB52"/>
      <c r="BCC52"/>
      <c r="BCD52"/>
      <c r="BCE52"/>
      <c r="BCF52"/>
      <c r="BCG52"/>
      <c r="BCH52"/>
      <c r="BCI52"/>
      <c r="BCJ52"/>
      <c r="BCK52"/>
      <c r="BCL52"/>
      <c r="BCM52"/>
      <c r="BCN52"/>
      <c r="BCO52"/>
      <c r="BCP52"/>
      <c r="BCQ52"/>
      <c r="BCR52"/>
      <c r="BCS52"/>
      <c r="BCT52"/>
      <c r="BCU52"/>
      <c r="BCV52"/>
      <c r="BCW52"/>
      <c r="BCX52"/>
      <c r="BCY52"/>
      <c r="BCZ52"/>
      <c r="BDA52"/>
      <c r="BDB52"/>
      <c r="BDC52"/>
      <c r="BDD52"/>
      <c r="BDE52"/>
      <c r="BDF52"/>
      <c r="BDG52"/>
      <c r="BDH52"/>
      <c r="BDI52"/>
      <c r="BDJ52"/>
      <c r="BDK52"/>
      <c r="BDL52"/>
      <c r="BDM52"/>
      <c r="BDN52"/>
      <c r="BDO52"/>
      <c r="BDP52"/>
      <c r="BDQ52"/>
      <c r="BDR52"/>
      <c r="BDS52"/>
      <c r="BDT52"/>
      <c r="BDU52"/>
      <c r="BDV52"/>
      <c r="BDW52"/>
      <c r="BDX52"/>
      <c r="BDY52"/>
      <c r="BDZ52"/>
      <c r="BEA52"/>
      <c r="BEB52"/>
      <c r="BEC52"/>
      <c r="BED52"/>
      <c r="BEE52"/>
      <c r="BEF52"/>
      <c r="BEG52"/>
      <c r="BEH52"/>
      <c r="BEI52"/>
      <c r="BEJ52"/>
      <c r="BEK52"/>
      <c r="BEL52"/>
      <c r="BEM52"/>
      <c r="BEN52"/>
      <c r="BEO52"/>
      <c r="BEP52"/>
      <c r="BEQ52"/>
      <c r="BER52"/>
      <c r="BES52"/>
      <c r="BET52"/>
      <c r="BEU52"/>
      <c r="BEV52"/>
      <c r="BEW52"/>
      <c r="BEX52"/>
      <c r="BEY52"/>
      <c r="BEZ52"/>
      <c r="BFA52"/>
      <c r="BFB52"/>
      <c r="BFC52"/>
      <c r="BFD52"/>
      <c r="BFE52"/>
      <c r="BFF52"/>
      <c r="BFG52"/>
      <c r="BFH52"/>
      <c r="BFI52"/>
      <c r="BFJ52"/>
      <c r="BFK52"/>
      <c r="BFL52"/>
      <c r="BFM52"/>
      <c r="BFN52"/>
      <c r="BFO52"/>
      <c r="BFP52"/>
      <c r="BFQ52"/>
      <c r="BFR52"/>
      <c r="BFS52"/>
      <c r="BFT52"/>
      <c r="BFU52"/>
      <c r="BFV52"/>
      <c r="BFW52"/>
      <c r="BFX52"/>
      <c r="BFY52"/>
      <c r="BFZ52"/>
      <c r="BGA52"/>
      <c r="BGB52"/>
      <c r="BGC52"/>
      <c r="BGD52"/>
      <c r="BGE52"/>
      <c r="BGF52"/>
      <c r="BGG52"/>
      <c r="BGH52"/>
      <c r="BGI52"/>
      <c r="BGJ52"/>
      <c r="BGK52"/>
      <c r="BGL52"/>
      <c r="BGM52"/>
      <c r="BGN52"/>
      <c r="BGO52"/>
      <c r="BGP52"/>
      <c r="BGQ52"/>
      <c r="BGR52"/>
      <c r="BGS52"/>
      <c r="BGT52"/>
      <c r="BGU52"/>
      <c r="BGV52"/>
      <c r="BGW52"/>
      <c r="BGX52"/>
      <c r="BGY52"/>
      <c r="BGZ52"/>
      <c r="BHA52"/>
      <c r="BHB52"/>
      <c r="BHC52"/>
      <c r="BHD52"/>
      <c r="BHE52"/>
      <c r="BHF52"/>
      <c r="BHG52"/>
      <c r="BHH52"/>
      <c r="BHI52"/>
      <c r="BHJ52"/>
      <c r="BHK52"/>
      <c r="BHL52"/>
      <c r="BHM52"/>
      <c r="BHN52"/>
      <c r="BHO52"/>
      <c r="BHP52"/>
      <c r="BHQ52"/>
      <c r="BHR52"/>
      <c r="BHS52"/>
      <c r="BHT52"/>
      <c r="BHU52"/>
      <c r="BHV52"/>
      <c r="BHW52"/>
      <c r="BHX52"/>
      <c r="BHY52"/>
      <c r="BHZ52"/>
      <c r="BIA52"/>
      <c r="BIB52"/>
      <c r="BIC52"/>
      <c r="BID52"/>
      <c r="BIE52"/>
      <c r="BIF52"/>
      <c r="BIG52"/>
      <c r="BIH52"/>
      <c r="BII52"/>
      <c r="BIJ52"/>
      <c r="BIK52"/>
      <c r="BIL52"/>
      <c r="BIM52"/>
      <c r="BIN52"/>
      <c r="BIO52"/>
      <c r="BIP52"/>
      <c r="BIQ52"/>
      <c r="BIR52"/>
      <c r="BIS52"/>
      <c r="BIT52"/>
      <c r="BIU52"/>
      <c r="BIV52"/>
      <c r="BIW52"/>
      <c r="BIX52"/>
      <c r="BIY52"/>
      <c r="BIZ52"/>
      <c r="BJA52"/>
      <c r="BJB52"/>
      <c r="BJC52"/>
      <c r="BJD52"/>
      <c r="BJE52"/>
      <c r="BJF52"/>
      <c r="BJG52"/>
      <c r="BJH52"/>
      <c r="BJI52"/>
      <c r="BJJ52"/>
      <c r="BJK52"/>
      <c r="BJL52"/>
      <c r="BJM52"/>
      <c r="BJN52"/>
      <c r="BJO52"/>
      <c r="BJP52"/>
      <c r="BJQ52"/>
      <c r="BJR52"/>
      <c r="BJS52"/>
      <c r="BJT52"/>
      <c r="BJU52"/>
      <c r="BJV52"/>
      <c r="BJW52"/>
      <c r="BJX52"/>
      <c r="BJY52"/>
      <c r="BJZ52"/>
      <c r="BKA52"/>
      <c r="BKB52"/>
      <c r="BKC52"/>
      <c r="BKD52"/>
      <c r="BKE52"/>
      <c r="BKF52"/>
      <c r="BKG52"/>
      <c r="BKH52"/>
      <c r="BKI52"/>
      <c r="BKJ52"/>
      <c r="BKK52"/>
      <c r="BKL52"/>
      <c r="BKM52"/>
      <c r="BKN52"/>
      <c r="BKO52"/>
      <c r="BKP52"/>
      <c r="BKQ52"/>
      <c r="BKR52"/>
      <c r="BKS52"/>
      <c r="BKT52"/>
      <c r="BKU52"/>
      <c r="BKV52"/>
      <c r="BKW52"/>
      <c r="BKX52"/>
      <c r="BKY52"/>
      <c r="BKZ52"/>
      <c r="BLA52"/>
      <c r="BLB52"/>
      <c r="BLC52"/>
      <c r="BLD52"/>
      <c r="BLE52"/>
      <c r="BLF52"/>
      <c r="BLG52"/>
      <c r="BLH52"/>
      <c r="BLI52"/>
      <c r="BLJ52"/>
      <c r="BLK52"/>
      <c r="BLL52"/>
      <c r="BLM52"/>
      <c r="BLN52"/>
      <c r="BLO52"/>
      <c r="BLP52"/>
      <c r="BLQ52"/>
      <c r="BLR52"/>
      <c r="BLS52"/>
      <c r="BLT52"/>
      <c r="BLU52"/>
      <c r="BLV52"/>
      <c r="BLW52"/>
      <c r="BLX52"/>
      <c r="BLY52"/>
      <c r="BLZ52"/>
      <c r="BMA52"/>
      <c r="BMB52"/>
      <c r="BMC52"/>
      <c r="BMD52"/>
      <c r="BME52"/>
      <c r="BMF52"/>
      <c r="BMG52"/>
      <c r="BMH52"/>
      <c r="BMI52"/>
      <c r="BMJ52"/>
      <c r="BMK52"/>
      <c r="BML52"/>
      <c r="BMM52"/>
      <c r="BMN52"/>
      <c r="BMO52"/>
      <c r="BMP52"/>
      <c r="BMQ52"/>
      <c r="BMR52"/>
      <c r="BMS52"/>
      <c r="BMT52"/>
      <c r="BMU52"/>
      <c r="BMV52"/>
      <c r="BMW52"/>
      <c r="BMX52"/>
      <c r="BMY52"/>
      <c r="BMZ52"/>
      <c r="BNA52"/>
      <c r="BNB52"/>
      <c r="BNC52"/>
      <c r="BND52"/>
      <c r="BNE52"/>
      <c r="BNF52"/>
      <c r="BNG52"/>
      <c r="BNH52"/>
      <c r="BNI52"/>
      <c r="BNJ52"/>
      <c r="BNK52"/>
      <c r="BNL52"/>
      <c r="BNM52"/>
      <c r="BNN52"/>
      <c r="BNO52"/>
      <c r="BNP52"/>
      <c r="BNQ52"/>
      <c r="BNR52"/>
      <c r="BNS52"/>
      <c r="BNT52"/>
      <c r="BNU52"/>
      <c r="BNV52"/>
      <c r="BNW52"/>
      <c r="BNX52"/>
      <c r="BNY52"/>
      <c r="BNZ52"/>
      <c r="BOA52"/>
      <c r="BOB52"/>
      <c r="BOC52"/>
      <c r="BOD52"/>
      <c r="BOE52"/>
      <c r="BOF52"/>
      <c r="BOG52"/>
      <c r="BOH52"/>
      <c r="BOI52"/>
      <c r="BOJ52"/>
      <c r="BOK52"/>
      <c r="BOL52"/>
      <c r="BOM52"/>
      <c r="BON52"/>
      <c r="BOO52"/>
      <c r="BOP52"/>
      <c r="BOQ52"/>
      <c r="BOR52"/>
      <c r="BOS52"/>
      <c r="BOT52"/>
      <c r="BOU52"/>
      <c r="BOV52"/>
      <c r="BOW52"/>
      <c r="BOX52"/>
      <c r="BOY52"/>
      <c r="BOZ52"/>
      <c r="BPA52"/>
      <c r="BPB52"/>
      <c r="BPC52"/>
      <c r="BPD52"/>
      <c r="BPE52"/>
      <c r="BPF52"/>
      <c r="BPG52"/>
      <c r="BPH52"/>
      <c r="BPI52"/>
      <c r="BPJ52"/>
      <c r="BPK52"/>
      <c r="BPL52"/>
      <c r="BPM52"/>
      <c r="BPN52"/>
      <c r="BPO52"/>
      <c r="BPP52"/>
      <c r="BPQ52"/>
      <c r="BPR52"/>
      <c r="BPS52"/>
      <c r="BPT52"/>
      <c r="BPU52"/>
      <c r="BPV52"/>
      <c r="BPW52"/>
      <c r="BPX52"/>
      <c r="BPY52"/>
      <c r="BPZ52"/>
      <c r="BQA52"/>
      <c r="BQB52"/>
      <c r="BQC52"/>
      <c r="BQD52"/>
      <c r="BQE52"/>
      <c r="BQF52"/>
      <c r="BQG52"/>
      <c r="BQH52"/>
      <c r="BQI52"/>
      <c r="BQJ52"/>
      <c r="BQK52"/>
      <c r="BQL52"/>
      <c r="BQM52"/>
      <c r="BQN52"/>
      <c r="BQO52"/>
      <c r="BQP52"/>
      <c r="BQQ52"/>
      <c r="BQR52"/>
      <c r="BQS52"/>
      <c r="BQT52"/>
      <c r="BQU52"/>
      <c r="BQV52"/>
      <c r="BQW52"/>
      <c r="BQX52"/>
      <c r="BQY52"/>
      <c r="BQZ52"/>
      <c r="BRA52"/>
      <c r="BRB52"/>
      <c r="BRC52"/>
      <c r="BRD52"/>
      <c r="BRE52"/>
      <c r="BRF52"/>
      <c r="BRG52"/>
      <c r="BRH52"/>
      <c r="BRI52"/>
      <c r="BRJ52"/>
      <c r="BRK52"/>
      <c r="BRL52"/>
      <c r="BRM52"/>
      <c r="BRN52"/>
      <c r="BRO52"/>
      <c r="BRP52"/>
      <c r="BRQ52"/>
      <c r="BRR52"/>
      <c r="BRS52"/>
      <c r="BRT52"/>
      <c r="BRU52"/>
      <c r="BRV52"/>
      <c r="BRW52"/>
      <c r="BRX52"/>
      <c r="BRY52"/>
      <c r="BRZ52"/>
      <c r="BSA52"/>
      <c r="BSB52"/>
      <c r="BSC52"/>
      <c r="BSD52"/>
      <c r="BSE52"/>
      <c r="BSF52"/>
      <c r="BSG52"/>
      <c r="BSH52"/>
      <c r="BSI52"/>
      <c r="BSJ52"/>
      <c r="BSK52"/>
      <c r="BSL52"/>
      <c r="BSM52"/>
      <c r="BSN52"/>
      <c r="BSO52"/>
      <c r="BSP52"/>
      <c r="BSQ52"/>
      <c r="BSR52"/>
      <c r="BSS52"/>
      <c r="BST52"/>
      <c r="BSU52"/>
      <c r="BSV52"/>
      <c r="BSW52"/>
      <c r="BSX52"/>
      <c r="BSY52"/>
      <c r="BSZ52"/>
      <c r="BTA52"/>
      <c r="BTB52"/>
      <c r="BTC52"/>
      <c r="BTD52"/>
      <c r="BTE52"/>
      <c r="BTF52"/>
      <c r="BTG52"/>
      <c r="BTH52"/>
      <c r="BTI52"/>
      <c r="BTJ52"/>
      <c r="BTK52"/>
      <c r="BTL52"/>
      <c r="BTM52"/>
      <c r="BTN52"/>
      <c r="BTO52"/>
      <c r="BTP52"/>
      <c r="BTQ52"/>
      <c r="BTR52"/>
      <c r="BTS52"/>
      <c r="BTT52"/>
      <c r="BTU52"/>
      <c r="BTV52"/>
      <c r="BTW52"/>
      <c r="BTX52"/>
      <c r="BTY52"/>
      <c r="BTZ52"/>
      <c r="BUA52"/>
      <c r="BUB52"/>
      <c r="BUC52"/>
      <c r="BUD52"/>
      <c r="BUE52"/>
      <c r="BUF52"/>
      <c r="BUG52"/>
      <c r="BUH52"/>
      <c r="BUI52"/>
      <c r="BUJ52"/>
      <c r="BUK52"/>
      <c r="BUL52"/>
      <c r="BUM52"/>
      <c r="BUN52"/>
      <c r="BUO52"/>
      <c r="BUP52"/>
      <c r="BUQ52"/>
      <c r="BUR52"/>
      <c r="BUS52"/>
      <c r="BUT52"/>
      <c r="BUU52"/>
      <c r="BUV52"/>
      <c r="BUW52"/>
      <c r="BUX52"/>
      <c r="BUY52"/>
      <c r="BUZ52"/>
      <c r="BVA52"/>
      <c r="BVB52"/>
      <c r="BVC52"/>
      <c r="BVD52"/>
      <c r="BVE52"/>
      <c r="BVF52"/>
      <c r="BVG52"/>
      <c r="BVH52"/>
      <c r="BVI52"/>
      <c r="BVJ52"/>
      <c r="BVK52"/>
      <c r="BVL52"/>
      <c r="BVM52"/>
      <c r="BVN52"/>
      <c r="BVO52"/>
      <c r="BVP52"/>
      <c r="BVQ52"/>
      <c r="BVR52"/>
      <c r="BVS52"/>
      <c r="BVT52"/>
      <c r="BVU52"/>
      <c r="BVV52"/>
      <c r="BVW52"/>
      <c r="BVX52"/>
      <c r="BVY52"/>
      <c r="BVZ52"/>
      <c r="BWA52"/>
      <c r="BWB52"/>
      <c r="BWC52"/>
      <c r="BWD52"/>
      <c r="BWE52"/>
      <c r="BWF52"/>
      <c r="BWG52"/>
      <c r="BWH52"/>
      <c r="BWI52"/>
      <c r="BWJ52"/>
      <c r="BWK52"/>
      <c r="BWL52"/>
      <c r="BWM52"/>
      <c r="BWN52"/>
      <c r="BWO52"/>
      <c r="BWP52"/>
      <c r="BWQ52"/>
      <c r="BWR52"/>
      <c r="BWS52"/>
      <c r="BWT52"/>
      <c r="BWU52"/>
      <c r="BWV52"/>
      <c r="BWW52"/>
      <c r="BWX52"/>
      <c r="BWY52"/>
      <c r="BWZ52"/>
      <c r="BXA52"/>
      <c r="BXB52"/>
      <c r="BXC52"/>
      <c r="BXD52"/>
      <c r="BXE52"/>
      <c r="BXF52"/>
      <c r="BXG52"/>
      <c r="BXH52"/>
      <c r="BXI52"/>
      <c r="BXJ52"/>
      <c r="BXK52"/>
      <c r="BXL52"/>
      <c r="BXM52"/>
      <c r="BXN52"/>
      <c r="BXO52"/>
      <c r="BXP52"/>
      <c r="BXQ52"/>
      <c r="BXR52"/>
      <c r="BXS52"/>
      <c r="BXT52"/>
      <c r="BXU52"/>
      <c r="BXV52"/>
      <c r="BXW52"/>
      <c r="BXX52"/>
      <c r="BXY52"/>
      <c r="BXZ52"/>
      <c r="BYA52"/>
      <c r="BYB52"/>
      <c r="BYC52"/>
      <c r="BYD52"/>
      <c r="BYE52"/>
      <c r="BYF52"/>
      <c r="BYG52"/>
      <c r="BYH52"/>
      <c r="BYI52"/>
      <c r="BYJ52"/>
      <c r="BYK52"/>
      <c r="BYL52"/>
      <c r="BYM52"/>
      <c r="BYN52"/>
      <c r="BYO52"/>
      <c r="BYP52"/>
      <c r="BYQ52"/>
      <c r="BYR52"/>
      <c r="BYS52"/>
      <c r="BYT52"/>
      <c r="BYU52"/>
      <c r="BYV52"/>
      <c r="BYW52"/>
      <c r="BYX52"/>
      <c r="BYY52"/>
      <c r="BYZ52"/>
      <c r="BZA52"/>
      <c r="BZB52"/>
      <c r="BZC52"/>
      <c r="BZD52"/>
      <c r="BZE52"/>
      <c r="BZF52"/>
      <c r="BZG52"/>
      <c r="BZH52"/>
      <c r="BZI52"/>
      <c r="BZJ52"/>
      <c r="BZK52"/>
      <c r="BZL52"/>
      <c r="BZM52"/>
      <c r="BZN52"/>
      <c r="BZO52"/>
      <c r="BZP52"/>
      <c r="BZQ52"/>
      <c r="BZR52"/>
      <c r="BZS52"/>
      <c r="BZT52"/>
      <c r="BZU52"/>
      <c r="BZV52"/>
      <c r="BZW52"/>
      <c r="BZX52"/>
      <c r="BZY52"/>
      <c r="BZZ52"/>
      <c r="CAA52"/>
      <c r="CAB52"/>
      <c r="CAC52"/>
      <c r="CAD52"/>
      <c r="CAE52"/>
      <c r="CAF52"/>
      <c r="CAG52"/>
      <c r="CAH52"/>
      <c r="CAI52"/>
      <c r="CAJ52"/>
      <c r="CAK52"/>
      <c r="CAL52"/>
      <c r="CAM52"/>
      <c r="CAN52"/>
      <c r="CAO52"/>
      <c r="CAP52"/>
      <c r="CAQ52"/>
      <c r="CAR52"/>
      <c r="CAS52"/>
      <c r="CAT52"/>
      <c r="CAU52"/>
      <c r="CAV52"/>
      <c r="CAW52"/>
      <c r="CAX52"/>
      <c r="CAY52"/>
      <c r="CAZ52"/>
      <c r="CBA52"/>
      <c r="CBB52"/>
      <c r="CBC52"/>
      <c r="CBD52"/>
      <c r="CBE52"/>
      <c r="CBF52"/>
      <c r="CBG52"/>
      <c r="CBH52"/>
      <c r="CBI52"/>
      <c r="CBJ52"/>
      <c r="CBK52"/>
      <c r="CBL52"/>
      <c r="CBM52"/>
      <c r="CBN52"/>
      <c r="CBO52"/>
      <c r="CBP52"/>
      <c r="CBQ52"/>
      <c r="CBR52"/>
      <c r="CBS52"/>
      <c r="CBT52"/>
      <c r="CBU52"/>
      <c r="CBV52"/>
      <c r="CBW52"/>
      <c r="CBX52"/>
      <c r="CBY52"/>
      <c r="CBZ52"/>
      <c r="CCA52"/>
      <c r="CCB52"/>
      <c r="CCC52"/>
      <c r="CCD52"/>
      <c r="CCE52"/>
      <c r="CCF52"/>
      <c r="CCG52"/>
      <c r="CCH52"/>
      <c r="CCI52"/>
      <c r="CCJ52"/>
      <c r="CCK52"/>
      <c r="CCL52"/>
      <c r="CCM52"/>
      <c r="CCN52"/>
      <c r="CCO52"/>
      <c r="CCP52"/>
      <c r="CCQ52"/>
      <c r="CCR52"/>
      <c r="CCS52"/>
      <c r="CCT52"/>
      <c r="CCU52"/>
      <c r="CCV52"/>
      <c r="CCW52"/>
      <c r="CCX52"/>
      <c r="CCY52"/>
      <c r="CCZ52"/>
      <c r="CDA52"/>
      <c r="CDB52"/>
      <c r="CDC52"/>
      <c r="CDD52"/>
      <c r="CDE52"/>
      <c r="CDF52"/>
      <c r="CDG52"/>
      <c r="CDH52"/>
      <c r="CDI52"/>
      <c r="CDJ52"/>
      <c r="CDK52"/>
      <c r="CDL52"/>
      <c r="CDM52"/>
      <c r="CDN52"/>
      <c r="CDO52"/>
      <c r="CDP52"/>
      <c r="CDQ52"/>
      <c r="CDR52"/>
      <c r="CDS52"/>
      <c r="CDT52"/>
      <c r="CDU52"/>
      <c r="CDV52"/>
      <c r="CDW52"/>
      <c r="CDX52"/>
      <c r="CDY52"/>
      <c r="CDZ52"/>
      <c r="CEA52"/>
      <c r="CEB52"/>
      <c r="CEC52"/>
      <c r="CED52"/>
      <c r="CEE52"/>
      <c r="CEF52"/>
      <c r="CEG52"/>
      <c r="CEH52"/>
      <c r="CEI52"/>
      <c r="CEJ52"/>
      <c r="CEK52"/>
      <c r="CEL52"/>
      <c r="CEM52"/>
      <c r="CEN52"/>
      <c r="CEO52"/>
      <c r="CEP52"/>
      <c r="CEQ52"/>
      <c r="CER52"/>
      <c r="CES52"/>
      <c r="CET52"/>
      <c r="CEU52"/>
      <c r="CEV52"/>
      <c r="CEW52"/>
      <c r="CEX52"/>
      <c r="CEY52"/>
      <c r="CEZ52"/>
      <c r="CFA52"/>
      <c r="CFB52"/>
      <c r="CFC52"/>
      <c r="CFD52"/>
      <c r="CFE52"/>
      <c r="CFF52"/>
      <c r="CFG52"/>
      <c r="CFH52"/>
      <c r="CFI52"/>
      <c r="CFJ52"/>
      <c r="CFK52"/>
      <c r="CFL52"/>
      <c r="CFM52"/>
      <c r="CFN52"/>
      <c r="CFO52"/>
      <c r="CFP52"/>
      <c r="CFQ52"/>
      <c r="CFR52"/>
      <c r="CFS52"/>
      <c r="CFT52"/>
      <c r="CFU52"/>
      <c r="CFV52"/>
      <c r="CFW52"/>
      <c r="CFX52"/>
      <c r="CFY52"/>
      <c r="CFZ52"/>
      <c r="CGA52"/>
      <c r="CGB52"/>
      <c r="CGC52"/>
      <c r="CGD52"/>
      <c r="CGE52"/>
      <c r="CGF52"/>
      <c r="CGG52"/>
      <c r="CGH52"/>
      <c r="CGI52"/>
      <c r="CGJ52"/>
      <c r="CGK52"/>
      <c r="CGL52"/>
      <c r="CGM52"/>
      <c r="CGN52"/>
      <c r="CGO52"/>
      <c r="CGP52"/>
      <c r="CGQ52"/>
      <c r="CGR52"/>
      <c r="CGS52"/>
      <c r="CGT52"/>
      <c r="CGU52"/>
      <c r="CGV52"/>
      <c r="CGW52"/>
      <c r="CGX52"/>
      <c r="CGY52"/>
      <c r="CGZ52"/>
      <c r="CHA52"/>
      <c r="CHB52"/>
      <c r="CHC52"/>
      <c r="CHD52"/>
      <c r="CHE52"/>
      <c r="CHF52"/>
      <c r="CHG52"/>
      <c r="CHH52"/>
      <c r="CHI52"/>
      <c r="CHJ52"/>
      <c r="CHK52"/>
      <c r="CHL52"/>
      <c r="CHM52"/>
      <c r="CHN52"/>
      <c r="CHO52"/>
      <c r="CHP52"/>
      <c r="CHQ52"/>
      <c r="CHR52"/>
      <c r="CHS52"/>
      <c r="CHT52"/>
      <c r="CHU52"/>
      <c r="CHV52"/>
      <c r="CHW52"/>
      <c r="CHX52"/>
      <c r="CHY52"/>
      <c r="CHZ52"/>
      <c r="CIA52"/>
      <c r="CIB52"/>
    </row>
    <row r="53" spans="1:2264" ht="12.75" x14ac:dyDescent="0.2">
      <c r="A53" s="154">
        <f>INDEX('Raw Data'!$H$4:$H$53,MATCH('4.User ratings in week 4'!B53,'Raw Data'!$G$4:$G$53,0))</f>
        <v>2.7566152336920071</v>
      </c>
      <c r="B53" s="125">
        <v>30</v>
      </c>
      <c r="C53" s="125" t="s">
        <v>13</v>
      </c>
      <c r="E53" s="22"/>
      <c r="F53" s="22">
        <v>22</v>
      </c>
      <c r="G53" s="28">
        <v>1</v>
      </c>
      <c r="H53" s="28"/>
      <c r="I53" s="157">
        <v>50</v>
      </c>
      <c r="J53" s="177">
        <v>2.3255813953488372E-2</v>
      </c>
      <c r="K53" s="177">
        <v>0.12790697674418605</v>
      </c>
      <c r="L53" s="177">
        <v>0</v>
      </c>
      <c r="M53" s="177">
        <v>3.4883720930232558E-2</v>
      </c>
      <c r="N53" s="185">
        <v>0.81395348837209303</v>
      </c>
      <c r="O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c r="ANH53"/>
      <c r="ANI53"/>
      <c r="ANJ53"/>
      <c r="ANK53"/>
      <c r="ANL53"/>
      <c r="ANM53"/>
      <c r="ANN53"/>
      <c r="ANO53"/>
      <c r="ANP53"/>
      <c r="ANQ53"/>
      <c r="ANR53"/>
      <c r="ANS53"/>
      <c r="ANT53"/>
      <c r="ANU53"/>
      <c r="ANV53"/>
      <c r="ANW53"/>
      <c r="ANX53"/>
      <c r="ANY53"/>
      <c r="ANZ53"/>
      <c r="AOA53"/>
      <c r="AOB53"/>
      <c r="AOC53"/>
      <c r="AOD53"/>
      <c r="AOE53"/>
      <c r="AOF53"/>
      <c r="AOG53"/>
      <c r="AOH53"/>
      <c r="AOI53"/>
      <c r="AOJ53"/>
      <c r="AOK53"/>
      <c r="AOL53"/>
      <c r="AOM53"/>
      <c r="AON53"/>
      <c r="AOO53"/>
      <c r="AOP53"/>
      <c r="AOQ53"/>
      <c r="AOR53"/>
      <c r="AOS53"/>
      <c r="AOT53"/>
      <c r="AOU53"/>
      <c r="AOV53"/>
      <c r="AOW53"/>
      <c r="AOX53"/>
      <c r="AOY53"/>
      <c r="AOZ53"/>
      <c r="APA53"/>
      <c r="APB53"/>
      <c r="APC53"/>
      <c r="APD53"/>
      <c r="APE53"/>
      <c r="APF53"/>
      <c r="APG53"/>
      <c r="APH53"/>
      <c r="API53"/>
      <c r="APJ53"/>
      <c r="APK53"/>
      <c r="APL53"/>
      <c r="APM53"/>
      <c r="APN53"/>
      <c r="APO53"/>
      <c r="APP53"/>
      <c r="APQ53"/>
      <c r="APR53"/>
      <c r="APS53"/>
      <c r="APT53"/>
      <c r="APU53"/>
      <c r="APV53"/>
      <c r="APW53"/>
      <c r="APX53"/>
      <c r="APY53"/>
      <c r="APZ53"/>
      <c r="AQA53"/>
      <c r="AQB53"/>
      <c r="AQC53"/>
      <c r="AQD53"/>
      <c r="AQE53"/>
      <c r="AQF53"/>
      <c r="AQG53"/>
      <c r="AQH53"/>
      <c r="AQI53"/>
      <c r="AQJ53"/>
      <c r="AQK53"/>
      <c r="AQL53"/>
      <c r="AQM53"/>
      <c r="AQN53"/>
      <c r="AQO53"/>
      <c r="AQP53"/>
      <c r="AQQ53"/>
      <c r="AQR53"/>
      <c r="AQS53"/>
      <c r="AQT53"/>
      <c r="AQU53"/>
      <c r="AQV53"/>
      <c r="AQW53"/>
      <c r="AQX53"/>
      <c r="AQY53"/>
      <c r="AQZ53"/>
      <c r="ARA53"/>
      <c r="ARB53"/>
      <c r="ARC53"/>
      <c r="ARD53"/>
      <c r="ARE53"/>
      <c r="ARF53"/>
      <c r="ARG53"/>
      <c r="ARH53"/>
      <c r="ARI53"/>
      <c r="ARJ53"/>
      <c r="ARK53"/>
      <c r="ARL53"/>
      <c r="ARM53"/>
      <c r="ARN53"/>
      <c r="ARO53"/>
      <c r="ARP53"/>
      <c r="ARQ53"/>
      <c r="ARR53"/>
      <c r="ARS53"/>
      <c r="ART53"/>
      <c r="ARU53"/>
      <c r="ARV53"/>
      <c r="ARW53"/>
      <c r="ARX53"/>
      <c r="ARY53"/>
      <c r="ARZ53"/>
      <c r="ASA53"/>
      <c r="ASB53"/>
      <c r="ASC53"/>
      <c r="ASD53"/>
      <c r="ASE53"/>
      <c r="ASF53"/>
      <c r="ASG53"/>
      <c r="ASH53"/>
      <c r="ASI53"/>
      <c r="ASJ53"/>
      <c r="ASK53"/>
      <c r="ASL53"/>
      <c r="ASM53"/>
      <c r="ASN53"/>
      <c r="ASO53"/>
      <c r="ASP53"/>
      <c r="ASQ53"/>
      <c r="ASR53"/>
      <c r="ASS53"/>
      <c r="AST53"/>
      <c r="ASU53"/>
      <c r="ASV53"/>
      <c r="ASW53"/>
      <c r="ASX53"/>
      <c r="ASY53"/>
      <c r="ASZ53"/>
      <c r="ATA53"/>
      <c r="ATB53"/>
      <c r="ATC53"/>
      <c r="ATD53"/>
      <c r="ATE53"/>
      <c r="ATF53"/>
      <c r="ATG53"/>
      <c r="ATH53"/>
      <c r="ATI53"/>
      <c r="ATJ53"/>
      <c r="ATK53"/>
      <c r="ATL53"/>
      <c r="ATM53"/>
      <c r="ATN53"/>
      <c r="ATO53"/>
      <c r="ATP53"/>
      <c r="ATQ53"/>
      <c r="ATR53"/>
      <c r="ATS53"/>
      <c r="ATT53"/>
      <c r="ATU53"/>
      <c r="ATV53"/>
      <c r="ATW53"/>
      <c r="ATX53"/>
      <c r="ATY53"/>
      <c r="ATZ53"/>
      <c r="AUA53"/>
      <c r="AUB53"/>
      <c r="AUC53"/>
      <c r="AUD53"/>
      <c r="AUE53"/>
      <c r="AUF53"/>
      <c r="AUG53"/>
      <c r="AUH53"/>
      <c r="AUI53"/>
      <c r="AUJ53"/>
      <c r="AUK53"/>
      <c r="AUL53"/>
      <c r="AUM53"/>
      <c r="AUN53"/>
      <c r="AUO53"/>
      <c r="AUP53"/>
      <c r="AUQ53"/>
      <c r="AUR53"/>
      <c r="AUS53"/>
      <c r="AUT53"/>
      <c r="AUU53"/>
      <c r="AUV53"/>
      <c r="AUW53"/>
      <c r="AUX53"/>
      <c r="AUY53"/>
      <c r="AUZ53"/>
      <c r="AVA53"/>
      <c r="AVB53"/>
      <c r="AVC53"/>
      <c r="AVD53"/>
      <c r="AVE53"/>
      <c r="AVF53"/>
      <c r="AVG53"/>
      <c r="AVH53"/>
      <c r="AVI53"/>
      <c r="AVJ53"/>
      <c r="AVK53"/>
      <c r="AVL53"/>
      <c r="AVM53"/>
      <c r="AVN53"/>
      <c r="AVO53"/>
      <c r="AVP53"/>
      <c r="AVQ53"/>
      <c r="AVR53"/>
      <c r="AVS53"/>
      <c r="AVT53"/>
      <c r="AVU53"/>
      <c r="AVV53"/>
      <c r="AVW53"/>
      <c r="AVX53"/>
      <c r="AVY53"/>
      <c r="AVZ53"/>
      <c r="AWA53"/>
      <c r="AWB53"/>
      <c r="AWC53"/>
      <c r="AWD53"/>
      <c r="AWE53"/>
      <c r="AWF53"/>
      <c r="AWG53"/>
      <c r="AWH53"/>
      <c r="AWI53"/>
      <c r="AWJ53"/>
      <c r="AWK53"/>
      <c r="AWL53"/>
      <c r="AWM53"/>
      <c r="AWN53"/>
      <c r="AWO53"/>
      <c r="AWP53"/>
      <c r="AWQ53"/>
      <c r="AWR53"/>
      <c r="AWS53"/>
      <c r="AWT53"/>
      <c r="AWU53"/>
      <c r="AWV53"/>
      <c r="AWW53"/>
      <c r="AWX53"/>
      <c r="AWY53"/>
      <c r="AWZ53"/>
      <c r="AXA53"/>
      <c r="AXB53"/>
      <c r="AXC53"/>
      <c r="AXD53"/>
      <c r="AXE53"/>
      <c r="AXF53"/>
      <c r="AXG53"/>
      <c r="AXH53"/>
      <c r="AXI53"/>
      <c r="AXJ53"/>
      <c r="AXK53"/>
      <c r="AXL53"/>
      <c r="AXM53"/>
      <c r="AXN53"/>
      <c r="AXO53"/>
      <c r="AXP53"/>
      <c r="AXQ53"/>
      <c r="AXR53"/>
      <c r="AXS53"/>
      <c r="AXT53"/>
      <c r="AXU53"/>
      <c r="AXV53"/>
      <c r="AXW53"/>
      <c r="AXX53"/>
      <c r="AXY53"/>
      <c r="AXZ53"/>
      <c r="AYA53"/>
      <c r="AYB53"/>
      <c r="AYC53"/>
      <c r="AYD53"/>
      <c r="AYE53"/>
      <c r="AYF53"/>
      <c r="AYG53"/>
      <c r="AYH53"/>
      <c r="AYI53"/>
      <c r="AYJ53"/>
      <c r="AYK53"/>
      <c r="AYL53"/>
      <c r="AYM53"/>
      <c r="AYN53"/>
      <c r="AYO53"/>
      <c r="AYP53"/>
      <c r="AYQ53"/>
      <c r="AYR53"/>
      <c r="AYS53"/>
      <c r="AYT53"/>
      <c r="AYU53"/>
      <c r="AYV53"/>
      <c r="AYW53"/>
      <c r="AYX53"/>
      <c r="AYY53"/>
      <c r="AYZ53"/>
      <c r="AZA53"/>
      <c r="AZB53"/>
      <c r="AZC53"/>
      <c r="AZD53"/>
      <c r="AZE53"/>
      <c r="AZF53"/>
      <c r="AZG53"/>
      <c r="AZH53"/>
      <c r="AZI53"/>
      <c r="AZJ53"/>
      <c r="AZK53"/>
      <c r="AZL53"/>
      <c r="AZM53"/>
      <c r="AZN53"/>
      <c r="AZO53"/>
      <c r="AZP53"/>
      <c r="AZQ53"/>
      <c r="AZR53"/>
      <c r="AZS53"/>
      <c r="AZT53"/>
      <c r="AZU53"/>
      <c r="AZV53"/>
      <c r="AZW53"/>
      <c r="AZX53"/>
      <c r="AZY53"/>
      <c r="AZZ53"/>
      <c r="BAA53"/>
      <c r="BAB53"/>
      <c r="BAC53"/>
      <c r="BAD53"/>
      <c r="BAE53"/>
      <c r="BAF53"/>
      <c r="BAG53"/>
      <c r="BAH53"/>
      <c r="BAI53"/>
      <c r="BAJ53"/>
      <c r="BAK53"/>
      <c r="BAL53"/>
      <c r="BAM53"/>
      <c r="BAN53"/>
      <c r="BAO53"/>
      <c r="BAP53"/>
      <c r="BAQ53"/>
      <c r="BAR53"/>
      <c r="BAS53"/>
      <c r="BAT53"/>
      <c r="BAU53"/>
      <c r="BAV53"/>
      <c r="BAW53"/>
      <c r="BAX53"/>
      <c r="BAY53"/>
      <c r="BAZ53"/>
      <c r="BBA53"/>
      <c r="BBB53"/>
      <c r="BBC53"/>
      <c r="BBD53"/>
      <c r="BBE53"/>
      <c r="BBF53"/>
      <c r="BBG53"/>
      <c r="BBH53"/>
      <c r="BBI53"/>
      <c r="BBJ53"/>
      <c r="BBK53"/>
      <c r="BBL53"/>
      <c r="BBM53"/>
      <c r="BBN53"/>
      <c r="BBO53"/>
      <c r="BBP53"/>
      <c r="BBQ53"/>
      <c r="BBR53"/>
      <c r="BBS53"/>
      <c r="BBT53"/>
      <c r="BBU53"/>
      <c r="BBV53"/>
      <c r="BBW53"/>
      <c r="BBX53"/>
      <c r="BBY53"/>
      <c r="BBZ53"/>
      <c r="BCA53"/>
      <c r="BCB53"/>
      <c r="BCC53"/>
      <c r="BCD53"/>
      <c r="BCE53"/>
      <c r="BCF53"/>
      <c r="BCG53"/>
      <c r="BCH53"/>
      <c r="BCI53"/>
      <c r="BCJ53"/>
      <c r="BCK53"/>
      <c r="BCL53"/>
      <c r="BCM53"/>
      <c r="BCN53"/>
      <c r="BCO53"/>
      <c r="BCP53"/>
      <c r="BCQ53"/>
      <c r="BCR53"/>
      <c r="BCS53"/>
      <c r="BCT53"/>
      <c r="BCU53"/>
      <c r="BCV53"/>
      <c r="BCW53"/>
      <c r="BCX53"/>
      <c r="BCY53"/>
      <c r="BCZ53"/>
      <c r="BDA53"/>
      <c r="BDB53"/>
      <c r="BDC53"/>
      <c r="BDD53"/>
      <c r="BDE53"/>
      <c r="BDF53"/>
      <c r="BDG53"/>
      <c r="BDH53"/>
      <c r="BDI53"/>
      <c r="BDJ53"/>
      <c r="BDK53"/>
      <c r="BDL53"/>
      <c r="BDM53"/>
      <c r="BDN53"/>
      <c r="BDO53"/>
      <c r="BDP53"/>
      <c r="BDQ53"/>
      <c r="BDR53"/>
      <c r="BDS53"/>
      <c r="BDT53"/>
      <c r="BDU53"/>
      <c r="BDV53"/>
      <c r="BDW53"/>
      <c r="BDX53"/>
      <c r="BDY53"/>
      <c r="BDZ53"/>
      <c r="BEA53"/>
      <c r="BEB53"/>
      <c r="BEC53"/>
      <c r="BED53"/>
      <c r="BEE53"/>
      <c r="BEF53"/>
      <c r="BEG53"/>
      <c r="BEH53"/>
      <c r="BEI53"/>
      <c r="BEJ53"/>
      <c r="BEK53"/>
      <c r="BEL53"/>
      <c r="BEM53"/>
      <c r="BEN53"/>
      <c r="BEO53"/>
      <c r="BEP53"/>
      <c r="BEQ53"/>
      <c r="BER53"/>
      <c r="BES53"/>
      <c r="BET53"/>
      <c r="BEU53"/>
      <c r="BEV53"/>
      <c r="BEW53"/>
      <c r="BEX53"/>
      <c r="BEY53"/>
      <c r="BEZ53"/>
      <c r="BFA53"/>
      <c r="BFB53"/>
      <c r="BFC53"/>
      <c r="BFD53"/>
      <c r="BFE53"/>
      <c r="BFF53"/>
      <c r="BFG53"/>
      <c r="BFH53"/>
      <c r="BFI53"/>
      <c r="BFJ53"/>
      <c r="BFK53"/>
      <c r="BFL53"/>
      <c r="BFM53"/>
      <c r="BFN53"/>
      <c r="BFO53"/>
      <c r="BFP53"/>
      <c r="BFQ53"/>
      <c r="BFR53"/>
      <c r="BFS53"/>
      <c r="BFT53"/>
      <c r="BFU53"/>
      <c r="BFV53"/>
      <c r="BFW53"/>
      <c r="BFX53"/>
      <c r="BFY53"/>
      <c r="BFZ53"/>
      <c r="BGA53"/>
      <c r="BGB53"/>
      <c r="BGC53"/>
      <c r="BGD53"/>
      <c r="BGE53"/>
      <c r="BGF53"/>
      <c r="BGG53"/>
      <c r="BGH53"/>
      <c r="BGI53"/>
      <c r="BGJ53"/>
      <c r="BGK53"/>
      <c r="BGL53"/>
      <c r="BGM53"/>
      <c r="BGN53"/>
      <c r="BGO53"/>
      <c r="BGP53"/>
      <c r="BGQ53"/>
      <c r="BGR53"/>
      <c r="BGS53"/>
      <c r="BGT53"/>
      <c r="BGU53"/>
      <c r="BGV53"/>
      <c r="BGW53"/>
      <c r="BGX53"/>
      <c r="BGY53"/>
      <c r="BGZ53"/>
      <c r="BHA53"/>
      <c r="BHB53"/>
      <c r="BHC53"/>
      <c r="BHD53"/>
      <c r="BHE53"/>
      <c r="BHF53"/>
      <c r="BHG53"/>
      <c r="BHH53"/>
      <c r="BHI53"/>
      <c r="BHJ53"/>
      <c r="BHK53"/>
      <c r="BHL53"/>
      <c r="BHM53"/>
      <c r="BHN53"/>
      <c r="BHO53"/>
      <c r="BHP53"/>
      <c r="BHQ53"/>
      <c r="BHR53"/>
      <c r="BHS53"/>
      <c r="BHT53"/>
      <c r="BHU53"/>
      <c r="BHV53"/>
      <c r="BHW53"/>
      <c r="BHX53"/>
      <c r="BHY53"/>
      <c r="BHZ53"/>
      <c r="BIA53"/>
      <c r="BIB53"/>
      <c r="BIC53"/>
      <c r="BID53"/>
      <c r="BIE53"/>
      <c r="BIF53"/>
      <c r="BIG53"/>
      <c r="BIH53"/>
      <c r="BII53"/>
      <c r="BIJ53"/>
      <c r="BIK53"/>
      <c r="BIL53"/>
      <c r="BIM53"/>
      <c r="BIN53"/>
      <c r="BIO53"/>
      <c r="BIP53"/>
      <c r="BIQ53"/>
      <c r="BIR53"/>
      <c r="BIS53"/>
      <c r="BIT53"/>
      <c r="BIU53"/>
      <c r="BIV53"/>
      <c r="BIW53"/>
      <c r="BIX53"/>
      <c r="BIY53"/>
      <c r="BIZ53"/>
      <c r="BJA53"/>
      <c r="BJB53"/>
      <c r="BJC53"/>
      <c r="BJD53"/>
      <c r="BJE53"/>
      <c r="BJF53"/>
      <c r="BJG53"/>
      <c r="BJH53"/>
      <c r="BJI53"/>
      <c r="BJJ53"/>
      <c r="BJK53"/>
      <c r="BJL53"/>
      <c r="BJM53"/>
      <c r="BJN53"/>
      <c r="BJO53"/>
      <c r="BJP53"/>
      <c r="BJQ53"/>
      <c r="BJR53"/>
      <c r="BJS53"/>
      <c r="BJT53"/>
      <c r="BJU53"/>
      <c r="BJV53"/>
      <c r="BJW53"/>
      <c r="BJX53"/>
      <c r="BJY53"/>
      <c r="BJZ53"/>
      <c r="BKA53"/>
      <c r="BKB53"/>
      <c r="BKC53"/>
      <c r="BKD53"/>
      <c r="BKE53"/>
      <c r="BKF53"/>
      <c r="BKG53"/>
      <c r="BKH53"/>
      <c r="BKI53"/>
      <c r="BKJ53"/>
      <c r="BKK53"/>
      <c r="BKL53"/>
      <c r="BKM53"/>
      <c r="BKN53"/>
      <c r="BKO53"/>
      <c r="BKP53"/>
      <c r="BKQ53"/>
      <c r="BKR53"/>
      <c r="BKS53"/>
      <c r="BKT53"/>
      <c r="BKU53"/>
      <c r="BKV53"/>
      <c r="BKW53"/>
      <c r="BKX53"/>
      <c r="BKY53"/>
      <c r="BKZ53"/>
      <c r="BLA53"/>
      <c r="BLB53"/>
      <c r="BLC53"/>
      <c r="BLD53"/>
      <c r="BLE53"/>
      <c r="BLF53"/>
      <c r="BLG53"/>
      <c r="BLH53"/>
      <c r="BLI53"/>
      <c r="BLJ53"/>
      <c r="BLK53"/>
      <c r="BLL53"/>
      <c r="BLM53"/>
      <c r="BLN53"/>
      <c r="BLO53"/>
      <c r="BLP53"/>
      <c r="BLQ53"/>
      <c r="BLR53"/>
      <c r="BLS53"/>
      <c r="BLT53"/>
      <c r="BLU53"/>
      <c r="BLV53"/>
      <c r="BLW53"/>
      <c r="BLX53"/>
      <c r="BLY53"/>
      <c r="BLZ53"/>
      <c r="BMA53"/>
      <c r="BMB53"/>
      <c r="BMC53"/>
      <c r="BMD53"/>
      <c r="BME53"/>
      <c r="BMF53"/>
      <c r="BMG53"/>
      <c r="BMH53"/>
      <c r="BMI53"/>
      <c r="BMJ53"/>
      <c r="BMK53"/>
      <c r="BML53"/>
      <c r="BMM53"/>
      <c r="BMN53"/>
      <c r="BMO53"/>
      <c r="BMP53"/>
      <c r="BMQ53"/>
      <c r="BMR53"/>
      <c r="BMS53"/>
      <c r="BMT53"/>
      <c r="BMU53"/>
      <c r="BMV53"/>
      <c r="BMW53"/>
      <c r="BMX53"/>
      <c r="BMY53"/>
      <c r="BMZ53"/>
      <c r="BNA53"/>
      <c r="BNB53"/>
      <c r="BNC53"/>
      <c r="BND53"/>
      <c r="BNE53"/>
      <c r="BNF53"/>
      <c r="BNG53"/>
      <c r="BNH53"/>
      <c r="BNI53"/>
      <c r="BNJ53"/>
      <c r="BNK53"/>
      <c r="BNL53"/>
      <c r="BNM53"/>
      <c r="BNN53"/>
      <c r="BNO53"/>
      <c r="BNP53"/>
      <c r="BNQ53"/>
      <c r="BNR53"/>
      <c r="BNS53"/>
      <c r="BNT53"/>
      <c r="BNU53"/>
      <c r="BNV53"/>
      <c r="BNW53"/>
      <c r="BNX53"/>
      <c r="BNY53"/>
      <c r="BNZ53"/>
      <c r="BOA53"/>
      <c r="BOB53"/>
      <c r="BOC53"/>
      <c r="BOD53"/>
      <c r="BOE53"/>
      <c r="BOF53"/>
      <c r="BOG53"/>
      <c r="BOH53"/>
      <c r="BOI53"/>
      <c r="BOJ53"/>
      <c r="BOK53"/>
      <c r="BOL53"/>
      <c r="BOM53"/>
      <c r="BON53"/>
      <c r="BOO53"/>
      <c r="BOP53"/>
      <c r="BOQ53"/>
      <c r="BOR53"/>
      <c r="BOS53"/>
      <c r="BOT53"/>
      <c r="BOU53"/>
      <c r="BOV53"/>
      <c r="BOW53"/>
      <c r="BOX53"/>
      <c r="BOY53"/>
      <c r="BOZ53"/>
      <c r="BPA53"/>
      <c r="BPB53"/>
      <c r="BPC53"/>
      <c r="BPD53"/>
      <c r="BPE53"/>
      <c r="BPF53"/>
      <c r="BPG53"/>
      <c r="BPH53"/>
      <c r="BPI53"/>
      <c r="BPJ53"/>
      <c r="BPK53"/>
      <c r="BPL53"/>
      <c r="BPM53"/>
      <c r="BPN53"/>
      <c r="BPO53"/>
      <c r="BPP53"/>
      <c r="BPQ53"/>
      <c r="BPR53"/>
      <c r="BPS53"/>
      <c r="BPT53"/>
      <c r="BPU53"/>
      <c r="BPV53"/>
      <c r="BPW53"/>
      <c r="BPX53"/>
      <c r="BPY53"/>
      <c r="BPZ53"/>
      <c r="BQA53"/>
      <c r="BQB53"/>
      <c r="BQC53"/>
      <c r="BQD53"/>
      <c r="BQE53"/>
      <c r="BQF53"/>
      <c r="BQG53"/>
      <c r="BQH53"/>
      <c r="BQI53"/>
      <c r="BQJ53"/>
      <c r="BQK53"/>
      <c r="BQL53"/>
      <c r="BQM53"/>
      <c r="BQN53"/>
      <c r="BQO53"/>
      <c r="BQP53"/>
      <c r="BQQ53"/>
      <c r="BQR53"/>
      <c r="BQS53"/>
      <c r="BQT53"/>
      <c r="BQU53"/>
      <c r="BQV53"/>
      <c r="BQW53"/>
      <c r="BQX53"/>
      <c r="BQY53"/>
      <c r="BQZ53"/>
      <c r="BRA53"/>
      <c r="BRB53"/>
      <c r="BRC53"/>
      <c r="BRD53"/>
      <c r="BRE53"/>
      <c r="BRF53"/>
      <c r="BRG53"/>
      <c r="BRH53"/>
      <c r="BRI53"/>
      <c r="BRJ53"/>
      <c r="BRK53"/>
      <c r="BRL53"/>
      <c r="BRM53"/>
      <c r="BRN53"/>
      <c r="BRO53"/>
      <c r="BRP53"/>
      <c r="BRQ53"/>
      <c r="BRR53"/>
      <c r="BRS53"/>
      <c r="BRT53"/>
      <c r="BRU53"/>
      <c r="BRV53"/>
      <c r="BRW53"/>
      <c r="BRX53"/>
      <c r="BRY53"/>
      <c r="BRZ53"/>
      <c r="BSA53"/>
      <c r="BSB53"/>
      <c r="BSC53"/>
      <c r="BSD53"/>
      <c r="BSE53"/>
      <c r="BSF53"/>
      <c r="BSG53"/>
      <c r="BSH53"/>
      <c r="BSI53"/>
      <c r="BSJ53"/>
      <c r="BSK53"/>
      <c r="BSL53"/>
      <c r="BSM53"/>
      <c r="BSN53"/>
      <c r="BSO53"/>
      <c r="BSP53"/>
      <c r="BSQ53"/>
      <c r="BSR53"/>
      <c r="BSS53"/>
      <c r="BST53"/>
      <c r="BSU53"/>
      <c r="BSV53"/>
      <c r="BSW53"/>
      <c r="BSX53"/>
      <c r="BSY53"/>
      <c r="BSZ53"/>
      <c r="BTA53"/>
      <c r="BTB53"/>
      <c r="BTC53"/>
      <c r="BTD53"/>
      <c r="BTE53"/>
      <c r="BTF53"/>
      <c r="BTG53"/>
      <c r="BTH53"/>
      <c r="BTI53"/>
      <c r="BTJ53"/>
      <c r="BTK53"/>
      <c r="BTL53"/>
      <c r="BTM53"/>
      <c r="BTN53"/>
      <c r="BTO53"/>
      <c r="BTP53"/>
      <c r="BTQ53"/>
      <c r="BTR53"/>
      <c r="BTS53"/>
      <c r="BTT53"/>
      <c r="BTU53"/>
      <c r="BTV53"/>
      <c r="BTW53"/>
      <c r="BTX53"/>
      <c r="BTY53"/>
      <c r="BTZ53"/>
      <c r="BUA53"/>
      <c r="BUB53"/>
      <c r="BUC53"/>
      <c r="BUD53"/>
      <c r="BUE53"/>
      <c r="BUF53"/>
      <c r="BUG53"/>
      <c r="BUH53"/>
      <c r="BUI53"/>
      <c r="BUJ53"/>
      <c r="BUK53"/>
      <c r="BUL53"/>
      <c r="BUM53"/>
      <c r="BUN53"/>
      <c r="BUO53"/>
      <c r="BUP53"/>
      <c r="BUQ53"/>
      <c r="BUR53"/>
      <c r="BUS53"/>
      <c r="BUT53"/>
      <c r="BUU53"/>
      <c r="BUV53"/>
      <c r="BUW53"/>
      <c r="BUX53"/>
      <c r="BUY53"/>
      <c r="BUZ53"/>
      <c r="BVA53"/>
      <c r="BVB53"/>
      <c r="BVC53"/>
      <c r="BVD53"/>
      <c r="BVE53"/>
      <c r="BVF53"/>
      <c r="BVG53"/>
      <c r="BVH53"/>
      <c r="BVI53"/>
      <c r="BVJ53"/>
      <c r="BVK53"/>
      <c r="BVL53"/>
      <c r="BVM53"/>
      <c r="BVN53"/>
      <c r="BVO53"/>
      <c r="BVP53"/>
      <c r="BVQ53"/>
      <c r="BVR53"/>
      <c r="BVS53"/>
      <c r="BVT53"/>
      <c r="BVU53"/>
      <c r="BVV53"/>
      <c r="BVW53"/>
      <c r="BVX53"/>
      <c r="BVY53"/>
      <c r="BVZ53"/>
      <c r="BWA53"/>
      <c r="BWB53"/>
      <c r="BWC53"/>
      <c r="BWD53"/>
      <c r="BWE53"/>
      <c r="BWF53"/>
      <c r="BWG53"/>
      <c r="BWH53"/>
      <c r="BWI53"/>
      <c r="BWJ53"/>
      <c r="BWK53"/>
      <c r="BWL53"/>
      <c r="BWM53"/>
      <c r="BWN53"/>
      <c r="BWO53"/>
      <c r="BWP53"/>
      <c r="BWQ53"/>
      <c r="BWR53"/>
      <c r="BWS53"/>
      <c r="BWT53"/>
      <c r="BWU53"/>
      <c r="BWV53"/>
      <c r="BWW53"/>
      <c r="BWX53"/>
      <c r="BWY53"/>
      <c r="BWZ53"/>
      <c r="BXA53"/>
      <c r="BXB53"/>
      <c r="BXC53"/>
      <c r="BXD53"/>
      <c r="BXE53"/>
      <c r="BXF53"/>
      <c r="BXG53"/>
      <c r="BXH53"/>
      <c r="BXI53"/>
      <c r="BXJ53"/>
      <c r="BXK53"/>
      <c r="BXL53"/>
      <c r="BXM53"/>
      <c r="BXN53"/>
      <c r="BXO53"/>
      <c r="BXP53"/>
      <c r="BXQ53"/>
      <c r="BXR53"/>
      <c r="BXS53"/>
      <c r="BXT53"/>
      <c r="BXU53"/>
      <c r="BXV53"/>
      <c r="BXW53"/>
      <c r="BXX53"/>
      <c r="BXY53"/>
      <c r="BXZ53"/>
      <c r="BYA53"/>
      <c r="BYB53"/>
      <c r="BYC53"/>
      <c r="BYD53"/>
      <c r="BYE53"/>
      <c r="BYF53"/>
      <c r="BYG53"/>
      <c r="BYH53"/>
      <c r="BYI53"/>
      <c r="BYJ53"/>
      <c r="BYK53"/>
      <c r="BYL53"/>
      <c r="BYM53"/>
      <c r="BYN53"/>
      <c r="BYO53"/>
      <c r="BYP53"/>
      <c r="BYQ53"/>
      <c r="BYR53"/>
      <c r="BYS53"/>
      <c r="BYT53"/>
      <c r="BYU53"/>
      <c r="BYV53"/>
      <c r="BYW53"/>
      <c r="BYX53"/>
      <c r="BYY53"/>
      <c r="BYZ53"/>
      <c r="BZA53"/>
      <c r="BZB53"/>
      <c r="BZC53"/>
      <c r="BZD53"/>
      <c r="BZE53"/>
      <c r="BZF53"/>
      <c r="BZG53"/>
      <c r="BZH53"/>
      <c r="BZI53"/>
      <c r="BZJ53"/>
      <c r="BZK53"/>
      <c r="BZL53"/>
      <c r="BZM53"/>
      <c r="BZN53"/>
      <c r="BZO53"/>
      <c r="BZP53"/>
      <c r="BZQ53"/>
      <c r="BZR53"/>
      <c r="BZS53"/>
      <c r="BZT53"/>
      <c r="BZU53"/>
      <c r="BZV53"/>
      <c r="BZW53"/>
      <c r="BZX53"/>
      <c r="BZY53"/>
      <c r="BZZ53"/>
      <c r="CAA53"/>
      <c r="CAB53"/>
      <c r="CAC53"/>
      <c r="CAD53"/>
      <c r="CAE53"/>
      <c r="CAF53"/>
      <c r="CAG53"/>
      <c r="CAH53"/>
      <c r="CAI53"/>
      <c r="CAJ53"/>
      <c r="CAK53"/>
      <c r="CAL53"/>
      <c r="CAM53"/>
      <c r="CAN53"/>
      <c r="CAO53"/>
      <c r="CAP53"/>
      <c r="CAQ53"/>
      <c r="CAR53"/>
      <c r="CAS53"/>
      <c r="CAT53"/>
      <c r="CAU53"/>
      <c r="CAV53"/>
      <c r="CAW53"/>
      <c r="CAX53"/>
      <c r="CAY53"/>
      <c r="CAZ53"/>
      <c r="CBA53"/>
      <c r="CBB53"/>
      <c r="CBC53"/>
      <c r="CBD53"/>
      <c r="CBE53"/>
      <c r="CBF53"/>
      <c r="CBG53"/>
      <c r="CBH53"/>
      <c r="CBI53"/>
      <c r="CBJ53"/>
      <c r="CBK53"/>
      <c r="CBL53"/>
      <c r="CBM53"/>
      <c r="CBN53"/>
      <c r="CBO53"/>
      <c r="CBP53"/>
      <c r="CBQ53"/>
      <c r="CBR53"/>
      <c r="CBS53"/>
      <c r="CBT53"/>
      <c r="CBU53"/>
      <c r="CBV53"/>
      <c r="CBW53"/>
      <c r="CBX53"/>
      <c r="CBY53"/>
      <c r="CBZ53"/>
      <c r="CCA53"/>
      <c r="CCB53"/>
      <c r="CCC53"/>
      <c r="CCD53"/>
      <c r="CCE53"/>
      <c r="CCF53"/>
      <c r="CCG53"/>
      <c r="CCH53"/>
      <c r="CCI53"/>
      <c r="CCJ53"/>
      <c r="CCK53"/>
      <c r="CCL53"/>
      <c r="CCM53"/>
      <c r="CCN53"/>
      <c r="CCO53"/>
      <c r="CCP53"/>
      <c r="CCQ53"/>
      <c r="CCR53"/>
      <c r="CCS53"/>
      <c r="CCT53"/>
      <c r="CCU53"/>
      <c r="CCV53"/>
      <c r="CCW53"/>
      <c r="CCX53"/>
      <c r="CCY53"/>
      <c r="CCZ53"/>
      <c r="CDA53"/>
      <c r="CDB53"/>
      <c r="CDC53"/>
      <c r="CDD53"/>
      <c r="CDE53"/>
      <c r="CDF53"/>
      <c r="CDG53"/>
      <c r="CDH53"/>
      <c r="CDI53"/>
      <c r="CDJ53"/>
      <c r="CDK53"/>
      <c r="CDL53"/>
      <c r="CDM53"/>
      <c r="CDN53"/>
      <c r="CDO53"/>
      <c r="CDP53"/>
      <c r="CDQ53"/>
      <c r="CDR53"/>
      <c r="CDS53"/>
      <c r="CDT53"/>
      <c r="CDU53"/>
      <c r="CDV53"/>
      <c r="CDW53"/>
      <c r="CDX53"/>
      <c r="CDY53"/>
      <c r="CDZ53"/>
      <c r="CEA53"/>
      <c r="CEB53"/>
      <c r="CEC53"/>
      <c r="CED53"/>
      <c r="CEE53"/>
      <c r="CEF53"/>
      <c r="CEG53"/>
      <c r="CEH53"/>
      <c r="CEI53"/>
      <c r="CEJ53"/>
      <c r="CEK53"/>
      <c r="CEL53"/>
      <c r="CEM53"/>
      <c r="CEN53"/>
      <c r="CEO53"/>
      <c r="CEP53"/>
      <c r="CEQ53"/>
      <c r="CER53"/>
      <c r="CES53"/>
      <c r="CET53"/>
      <c r="CEU53"/>
      <c r="CEV53"/>
      <c r="CEW53"/>
      <c r="CEX53"/>
      <c r="CEY53"/>
      <c r="CEZ53"/>
      <c r="CFA53"/>
      <c r="CFB53"/>
      <c r="CFC53"/>
      <c r="CFD53"/>
      <c r="CFE53"/>
      <c r="CFF53"/>
      <c r="CFG53"/>
      <c r="CFH53"/>
      <c r="CFI53"/>
      <c r="CFJ53"/>
      <c r="CFK53"/>
      <c r="CFL53"/>
      <c r="CFM53"/>
      <c r="CFN53"/>
      <c r="CFO53"/>
      <c r="CFP53"/>
      <c r="CFQ53"/>
      <c r="CFR53"/>
      <c r="CFS53"/>
      <c r="CFT53"/>
      <c r="CFU53"/>
      <c r="CFV53"/>
      <c r="CFW53"/>
      <c r="CFX53"/>
      <c r="CFY53"/>
      <c r="CFZ53"/>
      <c r="CGA53"/>
      <c r="CGB53"/>
      <c r="CGC53"/>
      <c r="CGD53"/>
      <c r="CGE53"/>
      <c r="CGF53"/>
      <c r="CGG53"/>
      <c r="CGH53"/>
      <c r="CGI53"/>
      <c r="CGJ53"/>
      <c r="CGK53"/>
      <c r="CGL53"/>
      <c r="CGM53"/>
      <c r="CGN53"/>
      <c r="CGO53"/>
      <c r="CGP53"/>
      <c r="CGQ53"/>
      <c r="CGR53"/>
      <c r="CGS53"/>
      <c r="CGT53"/>
      <c r="CGU53"/>
      <c r="CGV53"/>
      <c r="CGW53"/>
      <c r="CGX53"/>
      <c r="CGY53"/>
      <c r="CGZ53"/>
      <c r="CHA53"/>
      <c r="CHB53"/>
      <c r="CHC53"/>
      <c r="CHD53"/>
      <c r="CHE53"/>
      <c r="CHF53"/>
      <c r="CHG53"/>
      <c r="CHH53"/>
      <c r="CHI53"/>
      <c r="CHJ53"/>
      <c r="CHK53"/>
      <c r="CHL53"/>
      <c r="CHM53"/>
      <c r="CHN53"/>
      <c r="CHO53"/>
      <c r="CHP53"/>
      <c r="CHQ53"/>
      <c r="CHR53"/>
      <c r="CHS53"/>
      <c r="CHT53"/>
      <c r="CHU53"/>
      <c r="CHV53"/>
      <c r="CHW53"/>
      <c r="CHX53"/>
      <c r="CHY53"/>
      <c r="CHZ53"/>
      <c r="CIA53"/>
      <c r="CIB53"/>
    </row>
    <row r="54" spans="1:2264" ht="12.75" x14ac:dyDescent="0.2">
      <c r="A54" s="154">
        <f>INDEX('Raw Data'!$H$4:$H$53,MATCH('4.User ratings in week 4'!B54,'Raw Data'!$G$4:$G$53,0))</f>
        <v>2.62</v>
      </c>
      <c r="B54" s="125">
        <v>15</v>
      </c>
      <c r="C54" s="125" t="s">
        <v>13</v>
      </c>
      <c r="E54" s="22"/>
      <c r="F54" s="22">
        <v>5</v>
      </c>
      <c r="G54" s="28">
        <v>1</v>
      </c>
      <c r="H54" s="28"/>
      <c r="I54"/>
      <c r="J54"/>
      <c r="K54"/>
      <c r="L54"/>
      <c r="M54"/>
      <c r="N54"/>
      <c r="O54"/>
    </row>
    <row r="55" spans="1:2264" ht="12.75" x14ac:dyDescent="0.2">
      <c r="A55" s="154">
        <f>INDEX('Raw Data'!$H$4:$H$53,MATCH('4.User ratings in week 4'!B55,'Raw Data'!$G$4:$G$53,0))</f>
        <v>2.1</v>
      </c>
      <c r="B55" s="125">
        <v>21</v>
      </c>
      <c r="C55" s="125" t="s">
        <v>13</v>
      </c>
      <c r="E55" s="22"/>
      <c r="F55" s="22">
        <v>28</v>
      </c>
      <c r="G55" s="28">
        <v>1</v>
      </c>
      <c r="H55" s="28"/>
      <c r="I55"/>
      <c r="J55"/>
      <c r="K55"/>
      <c r="L55"/>
      <c r="M55"/>
      <c r="N55"/>
      <c r="O55"/>
    </row>
    <row r="56" spans="1:2264" ht="12.75" x14ac:dyDescent="0.2">
      <c r="A56" s="154">
        <f>INDEX('Raw Data'!$H$4:$H$53,MATCH('4.User ratings in week 4'!B56,'Raw Data'!$G$4:$G$53,0))</f>
        <v>2.64</v>
      </c>
      <c r="B56" s="125">
        <v>17</v>
      </c>
      <c r="C56" s="125" t="s">
        <v>13</v>
      </c>
      <c r="E56" s="55" t="s">
        <v>42</v>
      </c>
      <c r="F56"/>
      <c r="G56" s="28">
        <v>232</v>
      </c>
      <c r="H56" s="28"/>
      <c r="I56"/>
      <c r="J56"/>
      <c r="K56"/>
      <c r="L56"/>
      <c r="M56"/>
      <c r="N56"/>
      <c r="O56"/>
    </row>
    <row r="57" spans="1:2264" ht="12.75" x14ac:dyDescent="0.2">
      <c r="A57" s="154">
        <f>INDEX('Raw Data'!$H$4:$H$53,MATCH('4.User ratings in week 4'!B57,'Raw Data'!$G$4:$G$53,0))</f>
        <v>2.9736454777366994</v>
      </c>
      <c r="B57" s="125">
        <v>2</v>
      </c>
      <c r="C57" s="125" t="s">
        <v>13</v>
      </c>
      <c r="E57"/>
      <c r="F57"/>
      <c r="G57"/>
      <c r="H57" s="28"/>
      <c r="I57"/>
      <c r="J57"/>
      <c r="K57"/>
      <c r="L57"/>
      <c r="M57"/>
      <c r="N57"/>
      <c r="O57"/>
    </row>
    <row r="58" spans="1:2264" ht="12.75" x14ac:dyDescent="0.2">
      <c r="A58" s="154">
        <f>INDEX('Raw Data'!$H$4:$H$53,MATCH('4.User ratings in week 4'!B58,'Raw Data'!$G$4:$G$53,0))</f>
        <v>3.9076849145879229</v>
      </c>
      <c r="B58" s="125">
        <v>42</v>
      </c>
      <c r="C58" s="125">
        <v>5</v>
      </c>
      <c r="E58"/>
      <c r="F58"/>
      <c r="G58"/>
      <c r="H58" s="28"/>
      <c r="I58"/>
      <c r="J58"/>
      <c r="K58"/>
      <c r="L58"/>
      <c r="M58"/>
      <c r="N58"/>
      <c r="O58"/>
    </row>
    <row r="59" spans="1:2264" ht="12.75" x14ac:dyDescent="0.2">
      <c r="A59" s="154">
        <f>INDEX('Raw Data'!$H$4:$H$53,MATCH('4.User ratings in week 4'!B59,'Raw Data'!$G$4:$G$53,0))</f>
        <v>3.4</v>
      </c>
      <c r="B59" s="125">
        <v>9</v>
      </c>
      <c r="C59" s="125" t="s">
        <v>13</v>
      </c>
      <c r="E59"/>
      <c r="F59"/>
      <c r="G59"/>
      <c r="H59" s="28"/>
      <c r="I59"/>
      <c r="J59"/>
      <c r="K59"/>
      <c r="L59"/>
      <c r="M59"/>
      <c r="N59"/>
      <c r="O59"/>
    </row>
    <row r="60" spans="1:2264" ht="12.75" x14ac:dyDescent="0.2">
      <c r="A60" s="154">
        <f>INDEX('Raw Data'!$H$4:$H$53,MATCH('4.User ratings in week 4'!B60,'Raw Data'!$G$4:$G$53,0))</f>
        <v>4.3864511946109461</v>
      </c>
      <c r="B60" s="125">
        <v>19</v>
      </c>
      <c r="C60" s="125">
        <v>4</v>
      </c>
      <c r="E60"/>
      <c r="F60"/>
      <c r="G60"/>
      <c r="H60" s="28"/>
      <c r="I60"/>
      <c r="J60"/>
      <c r="K60"/>
      <c r="L60"/>
      <c r="M60"/>
      <c r="N60"/>
      <c r="O60"/>
    </row>
    <row r="61" spans="1:2264" ht="12.75" x14ac:dyDescent="0.2">
      <c r="A61" s="154">
        <f>INDEX('Raw Data'!$H$4:$H$53,MATCH('4.User ratings in week 4'!B61,'Raw Data'!$G$4:$G$53,0))</f>
        <v>2.3199999999999998</v>
      </c>
      <c r="B61" s="125">
        <v>50</v>
      </c>
      <c r="C61" s="125" t="s">
        <v>13</v>
      </c>
      <c r="E61"/>
      <c r="F61"/>
      <c r="G61"/>
      <c r="H61" s="28"/>
      <c r="I61"/>
      <c r="J61"/>
      <c r="K61"/>
      <c r="L61"/>
      <c r="M61"/>
      <c r="N61"/>
      <c r="O61"/>
    </row>
    <row r="62" spans="1:2264" ht="12.75" x14ac:dyDescent="0.2">
      <c r="A62" s="154">
        <f>INDEX('Raw Data'!$H$4:$H$53,MATCH('4.User ratings in week 4'!B62,'Raw Data'!$G$4:$G$53,0))</f>
        <v>2.2000000000000002</v>
      </c>
      <c r="B62" s="125">
        <v>49</v>
      </c>
      <c r="C62" s="125" t="s">
        <v>13</v>
      </c>
      <c r="E62"/>
      <c r="F62"/>
      <c r="G62"/>
      <c r="H62" s="28"/>
      <c r="I62"/>
      <c r="J62"/>
      <c r="K62"/>
      <c r="L62"/>
      <c r="M62"/>
      <c r="N62"/>
      <c r="O62"/>
    </row>
    <row r="63" spans="1:2264" ht="12.75" x14ac:dyDescent="0.2">
      <c r="A63" s="154">
        <f>INDEX('Raw Data'!$H$4:$H$53,MATCH('4.User ratings in week 4'!B63,'Raw Data'!$G$4:$G$53,0))</f>
        <v>4.8402557679081051</v>
      </c>
      <c r="B63" s="125">
        <v>23</v>
      </c>
      <c r="C63" s="125">
        <v>5</v>
      </c>
      <c r="E63"/>
      <c r="F63"/>
      <c r="G63"/>
      <c r="H63" s="28"/>
      <c r="I63"/>
      <c r="J63"/>
      <c r="K63"/>
      <c r="L63"/>
      <c r="M63"/>
      <c r="N63"/>
      <c r="O63"/>
    </row>
    <row r="64" spans="1:2264" ht="12.75" x14ac:dyDescent="0.2">
      <c r="A64" s="154">
        <f>INDEX('Raw Data'!$H$4:$H$53,MATCH('4.User ratings in week 4'!B64,'Raw Data'!$G$4:$G$53,0))</f>
        <v>4.6764237866097016</v>
      </c>
      <c r="B64" s="125">
        <v>16</v>
      </c>
      <c r="C64" s="125" t="s">
        <v>13</v>
      </c>
      <c r="E64"/>
      <c r="F64"/>
      <c r="G64"/>
      <c r="H64" s="28"/>
    </row>
    <row r="65" spans="1:13" ht="12.75" x14ac:dyDescent="0.2">
      <c r="A65" s="154">
        <f>INDEX('Raw Data'!$H$4:$H$53,MATCH('4.User ratings in week 4'!B65,'Raw Data'!$G$4:$G$53,0))</f>
        <v>2.1</v>
      </c>
      <c r="B65" s="125">
        <v>21</v>
      </c>
      <c r="C65" s="125">
        <v>5</v>
      </c>
      <c r="E65"/>
      <c r="F65"/>
      <c r="G65"/>
      <c r="H65" s="28"/>
    </row>
    <row r="66" spans="1:13" ht="12.75" x14ac:dyDescent="0.2">
      <c r="A66" s="154">
        <f>INDEX('Raw Data'!$H$4:$H$53,MATCH('4.User ratings in week 4'!B66,'Raw Data'!$G$4:$G$53,0))</f>
        <v>3.1019855052756462</v>
      </c>
      <c r="B66" s="125">
        <v>10</v>
      </c>
      <c r="C66" s="125">
        <v>5</v>
      </c>
      <c r="E66"/>
      <c r="F66"/>
      <c r="G66"/>
      <c r="H66" s="28"/>
    </row>
    <row r="67" spans="1:13" ht="12.75" x14ac:dyDescent="0.2">
      <c r="A67" s="154">
        <f>INDEX('Raw Data'!$H$4:$H$53,MATCH('4.User ratings in week 4'!B67,'Raw Data'!$G$4:$G$53,0))</f>
        <v>3.8344069026698975</v>
      </c>
      <c r="B67" s="125">
        <v>48</v>
      </c>
      <c r="C67" s="125" t="s">
        <v>13</v>
      </c>
      <c r="E67"/>
      <c r="F67"/>
      <c r="G67"/>
      <c r="H67" s="28"/>
    </row>
    <row r="68" spans="1:13" ht="12.75" x14ac:dyDescent="0.2">
      <c r="A68" s="154">
        <f>INDEX('Raw Data'!$H$4:$H$53,MATCH('4.User ratings in week 4'!B68,'Raw Data'!$G$4:$G$53,0))</f>
        <v>2.5586960604357296</v>
      </c>
      <c r="B68" s="125">
        <v>12</v>
      </c>
      <c r="C68" s="125">
        <v>2</v>
      </c>
      <c r="E68"/>
      <c r="F68"/>
      <c r="G68"/>
      <c r="H68" s="28"/>
      <c r="I68"/>
      <c r="J68"/>
      <c r="K68"/>
      <c r="L68"/>
      <c r="M68"/>
    </row>
    <row r="69" spans="1:13" ht="12.75" x14ac:dyDescent="0.2">
      <c r="A69" s="154">
        <f>INDEX('Raw Data'!$H$4:$H$53,MATCH('4.User ratings in week 4'!B69,'Raw Data'!$G$4:$G$53,0))</f>
        <v>2.7</v>
      </c>
      <c r="B69" s="125">
        <v>8</v>
      </c>
      <c r="C69" s="125">
        <v>1</v>
      </c>
      <c r="E69"/>
      <c r="F69"/>
      <c r="G69"/>
      <c r="H69" s="28"/>
      <c r="I69"/>
      <c r="J69"/>
      <c r="K69"/>
      <c r="L69"/>
      <c r="M69"/>
    </row>
    <row r="70" spans="1:13" ht="12.75" x14ac:dyDescent="0.2">
      <c r="A70" s="154">
        <f>INDEX('Raw Data'!$H$4:$H$53,MATCH('4.User ratings in week 4'!B70,'Raw Data'!$G$4:$G$53,0))</f>
        <v>2.4</v>
      </c>
      <c r="B70" s="125">
        <v>41</v>
      </c>
      <c r="C70" s="125" t="s">
        <v>13</v>
      </c>
      <c r="E70"/>
      <c r="F70"/>
      <c r="G70"/>
      <c r="H70" s="55"/>
      <c r="I70"/>
      <c r="J70"/>
      <c r="K70"/>
      <c r="L70"/>
      <c r="M70"/>
    </row>
    <row r="71" spans="1:13" ht="12.75" x14ac:dyDescent="0.2">
      <c r="A71" s="154">
        <f>INDEX('Raw Data'!$H$4:$H$53,MATCH('4.User ratings in week 4'!B71,'Raw Data'!$G$4:$G$53,0))</f>
        <v>2.5586960604357296</v>
      </c>
      <c r="B71" s="125">
        <v>12</v>
      </c>
      <c r="C71" s="125">
        <v>5</v>
      </c>
      <c r="E71"/>
      <c r="F71"/>
      <c r="G71"/>
      <c r="H71" s="55"/>
      <c r="I71"/>
      <c r="J71"/>
      <c r="K71"/>
      <c r="L71"/>
      <c r="M71"/>
    </row>
    <row r="72" spans="1:13" ht="12.75" x14ac:dyDescent="0.2">
      <c r="A72" s="154">
        <f>INDEX('Raw Data'!$H$4:$H$53,MATCH('4.User ratings in week 4'!B72,'Raw Data'!$G$4:$G$53,0))</f>
        <v>3.4</v>
      </c>
      <c r="B72" s="125">
        <v>9</v>
      </c>
      <c r="C72" s="125" t="s">
        <v>13</v>
      </c>
      <c r="E72"/>
      <c r="F72"/>
      <c r="G72"/>
      <c r="H72" s="55"/>
      <c r="I72"/>
      <c r="J72"/>
      <c r="K72"/>
      <c r="L72"/>
      <c r="M72"/>
    </row>
    <row r="73" spans="1:13" ht="12.75" x14ac:dyDescent="0.2">
      <c r="A73" s="154">
        <f>INDEX('Raw Data'!$H$4:$H$53,MATCH('4.User ratings in week 4'!B73,'Raw Data'!$G$4:$G$53,0))</f>
        <v>3.2046821540930179</v>
      </c>
      <c r="B73" s="125">
        <v>29</v>
      </c>
      <c r="C73" s="125">
        <v>5</v>
      </c>
      <c r="E73"/>
      <c r="F73"/>
      <c r="G73"/>
      <c r="H73" s="55"/>
      <c r="I73"/>
      <c r="J73"/>
      <c r="K73"/>
      <c r="L73"/>
      <c r="M73"/>
    </row>
    <row r="74" spans="1:13" ht="12.75" x14ac:dyDescent="0.2">
      <c r="A74" s="154">
        <f>INDEX('Raw Data'!$H$4:$H$53,MATCH('4.User ratings in week 4'!B74,'Raw Data'!$G$4:$G$53,0))</f>
        <v>2.1</v>
      </c>
      <c r="B74" s="125">
        <v>32</v>
      </c>
      <c r="C74" s="125" t="s">
        <v>13</v>
      </c>
      <c r="E74"/>
      <c r="F74"/>
      <c r="G74"/>
      <c r="H74" s="55"/>
      <c r="I74"/>
      <c r="J74"/>
      <c r="K74"/>
      <c r="L74"/>
      <c r="M74"/>
    </row>
    <row r="75" spans="1:13" ht="12.75" x14ac:dyDescent="0.2">
      <c r="A75" s="154">
        <f>INDEX('Raw Data'!$H$4:$H$53,MATCH('4.User ratings in week 4'!B75,'Raw Data'!$G$4:$G$53,0))</f>
        <v>2.3199999999999998</v>
      </c>
      <c r="B75" s="125">
        <v>50</v>
      </c>
      <c r="C75" s="125" t="s">
        <v>13</v>
      </c>
      <c r="E75"/>
      <c r="F75"/>
      <c r="G75"/>
      <c r="H75" s="55"/>
      <c r="I75"/>
      <c r="J75"/>
      <c r="K75"/>
      <c r="L75"/>
      <c r="M75"/>
    </row>
    <row r="76" spans="1:13" ht="12.75" x14ac:dyDescent="0.2">
      <c r="A76" s="154">
        <f>INDEX('Raw Data'!$H$4:$H$53,MATCH('4.User ratings in week 4'!B76,'Raw Data'!$G$4:$G$53,0))</f>
        <v>3.9917618671517427</v>
      </c>
      <c r="B76" s="125">
        <v>20</v>
      </c>
      <c r="C76" s="125">
        <v>5</v>
      </c>
      <c r="E76"/>
      <c r="F76"/>
      <c r="G76"/>
      <c r="H76" s="55"/>
      <c r="I76"/>
      <c r="J76"/>
      <c r="K76"/>
      <c r="L76"/>
      <c r="M76"/>
    </row>
    <row r="77" spans="1:13" ht="12.75" x14ac:dyDescent="0.2">
      <c r="A77" s="154">
        <f>INDEX('Raw Data'!$H$4:$H$53,MATCH('4.User ratings in week 4'!B77,'Raw Data'!$G$4:$G$53,0))</f>
        <v>4.962470201260496</v>
      </c>
      <c r="B77" s="125">
        <v>18</v>
      </c>
      <c r="C77" s="125">
        <v>5</v>
      </c>
      <c r="E77"/>
      <c r="F77"/>
      <c r="G77"/>
      <c r="H77" s="55"/>
      <c r="I77"/>
      <c r="J77"/>
      <c r="K77"/>
      <c r="L77"/>
      <c r="M77"/>
    </row>
    <row r="78" spans="1:13" ht="12.75" x14ac:dyDescent="0.2">
      <c r="A78" s="154">
        <f>INDEX('Raw Data'!$H$4:$H$53,MATCH('4.User ratings in week 4'!B78,'Raw Data'!$G$4:$G$53,0))</f>
        <v>4.5991848553637711</v>
      </c>
      <c r="B78" s="125">
        <v>6</v>
      </c>
      <c r="C78" s="125">
        <v>5</v>
      </c>
      <c r="E78"/>
      <c r="F78"/>
      <c r="G78"/>
      <c r="H78" s="55"/>
      <c r="I78"/>
      <c r="J78"/>
      <c r="K78"/>
      <c r="L78"/>
      <c r="M78"/>
    </row>
    <row r="79" spans="1:13" ht="12.75" x14ac:dyDescent="0.2">
      <c r="A79" s="154">
        <f>INDEX('Raw Data'!$H$4:$H$53,MATCH('4.User ratings in week 4'!B79,'Raw Data'!$G$4:$G$53,0))</f>
        <v>3.8547891226036057</v>
      </c>
      <c r="B79" s="125">
        <v>31</v>
      </c>
      <c r="C79" s="125">
        <v>5</v>
      </c>
      <c r="E79"/>
      <c r="F79"/>
      <c r="G79"/>
      <c r="H79" s="55"/>
      <c r="I79"/>
      <c r="J79"/>
      <c r="K79"/>
      <c r="L79"/>
      <c r="M79"/>
    </row>
    <row r="80" spans="1:13" ht="12.75" x14ac:dyDescent="0.2">
      <c r="A80" s="154">
        <f>INDEX('Raw Data'!$H$4:$H$53,MATCH('4.User ratings in week 4'!B80,'Raw Data'!$G$4:$G$53,0))</f>
        <v>2.1</v>
      </c>
      <c r="B80" s="125">
        <v>21</v>
      </c>
      <c r="C80" s="125">
        <v>5</v>
      </c>
      <c r="E80"/>
      <c r="F80"/>
      <c r="G80"/>
      <c r="H80" s="55"/>
      <c r="I80"/>
      <c r="J80"/>
      <c r="K80"/>
      <c r="L80"/>
      <c r="M80"/>
    </row>
    <row r="81" spans="1:13" ht="12.75" x14ac:dyDescent="0.2">
      <c r="A81" s="154">
        <f>INDEX('Raw Data'!$H$4:$H$53,MATCH('4.User ratings in week 4'!B81,'Raw Data'!$G$4:$G$53,0))</f>
        <v>2.5586960604357296</v>
      </c>
      <c r="B81" s="125">
        <v>12</v>
      </c>
      <c r="C81" s="125" t="s">
        <v>13</v>
      </c>
      <c r="E81"/>
      <c r="F81"/>
      <c r="G81"/>
      <c r="H81" s="55"/>
      <c r="I81"/>
      <c r="J81"/>
      <c r="K81"/>
      <c r="L81"/>
      <c r="M81"/>
    </row>
    <row r="82" spans="1:13" ht="12.75" x14ac:dyDescent="0.2">
      <c r="A82" s="154">
        <f>INDEX('Raw Data'!$H$4:$H$53,MATCH('4.User ratings in week 4'!B82,'Raw Data'!$G$4:$G$53,0))</f>
        <v>4.0422015037975552</v>
      </c>
      <c r="B82" s="125">
        <v>47</v>
      </c>
      <c r="C82" s="125" t="s">
        <v>13</v>
      </c>
      <c r="E82"/>
      <c r="F82"/>
      <c r="G82"/>
      <c r="H82" s="55"/>
      <c r="I82"/>
      <c r="J82"/>
      <c r="K82"/>
      <c r="L82"/>
      <c r="M82"/>
    </row>
    <row r="83" spans="1:13" ht="12.75" x14ac:dyDescent="0.2">
      <c r="A83" s="154">
        <f>INDEX('Raw Data'!$H$4:$H$53,MATCH('4.User ratings in week 4'!B83,'Raw Data'!$G$4:$G$53,0))</f>
        <v>3</v>
      </c>
      <c r="B83" s="125">
        <v>26</v>
      </c>
      <c r="C83" s="125">
        <v>2</v>
      </c>
      <c r="E83"/>
      <c r="F83"/>
      <c r="G83"/>
      <c r="H83" s="55"/>
      <c r="I83"/>
      <c r="J83"/>
      <c r="K83"/>
      <c r="L83"/>
    </row>
    <row r="84" spans="1:13" ht="12.75" x14ac:dyDescent="0.2">
      <c r="A84" s="154">
        <f>INDEX('Raw Data'!$H$4:$H$53,MATCH('4.User ratings in week 4'!B84,'Raw Data'!$G$4:$G$53,0))</f>
        <v>3.9210286643231216</v>
      </c>
      <c r="B84" s="125">
        <v>22</v>
      </c>
      <c r="C84" s="125">
        <v>5</v>
      </c>
      <c r="E84"/>
      <c r="F84"/>
      <c r="G84"/>
      <c r="H84" s="55"/>
      <c r="I84"/>
      <c r="J84"/>
      <c r="K84"/>
      <c r="L84"/>
    </row>
    <row r="85" spans="1:13" ht="12.75" x14ac:dyDescent="0.2">
      <c r="A85" s="154">
        <f>INDEX('Raw Data'!$H$4:$H$53,MATCH('4.User ratings in week 4'!B85,'Raw Data'!$G$4:$G$53,0))</f>
        <v>2.2000000000000002</v>
      </c>
      <c r="B85" s="125">
        <v>49</v>
      </c>
      <c r="C85" s="125" t="s">
        <v>13</v>
      </c>
      <c r="E85"/>
      <c r="F85"/>
      <c r="G85"/>
      <c r="H85" s="55"/>
      <c r="I85"/>
      <c r="J85"/>
      <c r="K85"/>
      <c r="L85"/>
    </row>
    <row r="86" spans="1:13" ht="12.75" x14ac:dyDescent="0.2">
      <c r="A86" s="154">
        <f>INDEX('Raw Data'!$H$4:$H$53,MATCH('4.User ratings in week 4'!B86,'Raw Data'!$G$4:$G$53,0))</f>
        <v>2.7566152336920071</v>
      </c>
      <c r="B86" s="125">
        <v>30</v>
      </c>
      <c r="C86" s="125" t="s">
        <v>13</v>
      </c>
      <c r="E86"/>
      <c r="F86"/>
      <c r="G86"/>
      <c r="H86" s="55"/>
      <c r="I86"/>
      <c r="J86"/>
      <c r="K86"/>
      <c r="L86"/>
    </row>
    <row r="87" spans="1:13" ht="12.75" x14ac:dyDescent="0.2">
      <c r="A87" s="154">
        <f>INDEX('Raw Data'!$H$4:$H$53,MATCH('4.User ratings in week 4'!B87,'Raw Data'!$G$4:$G$53,0))</f>
        <v>2.7</v>
      </c>
      <c r="B87" s="125">
        <v>8</v>
      </c>
      <c r="C87" s="125" t="s">
        <v>13</v>
      </c>
      <c r="E87"/>
      <c r="F87"/>
      <c r="G87"/>
      <c r="H87" s="55"/>
      <c r="I87"/>
      <c r="J87"/>
      <c r="K87"/>
      <c r="L87"/>
    </row>
    <row r="88" spans="1:13" ht="12.75" x14ac:dyDescent="0.2">
      <c r="A88" s="154">
        <f>INDEX('Raw Data'!$H$4:$H$53,MATCH('4.User ratings in week 4'!B88,'Raw Data'!$G$4:$G$53,0))</f>
        <v>3.3379579401731889</v>
      </c>
      <c r="B88" s="125">
        <v>3</v>
      </c>
      <c r="C88" s="125">
        <v>5</v>
      </c>
      <c r="E88"/>
      <c r="F88"/>
      <c r="G88"/>
      <c r="H88" s="55"/>
      <c r="I88"/>
      <c r="J88"/>
      <c r="K88"/>
      <c r="L88"/>
    </row>
    <row r="89" spans="1:13" ht="12.75" x14ac:dyDescent="0.2">
      <c r="A89" s="154">
        <f>INDEX('Raw Data'!$H$4:$H$53,MATCH('4.User ratings in week 4'!B89,'Raw Data'!$G$4:$G$53,0))</f>
        <v>4.093743569367712</v>
      </c>
      <c r="B89" s="125">
        <v>27</v>
      </c>
      <c r="C89" s="125" t="s">
        <v>13</v>
      </c>
      <c r="E89"/>
      <c r="F89"/>
      <c r="G89"/>
      <c r="H89" s="55"/>
      <c r="I89"/>
      <c r="J89"/>
      <c r="K89"/>
      <c r="L89"/>
    </row>
    <row r="90" spans="1:13" ht="12.75" x14ac:dyDescent="0.2">
      <c r="A90" s="154">
        <f>INDEX('Raw Data'!$H$4:$H$53,MATCH('4.User ratings in week 4'!B90,'Raw Data'!$G$4:$G$53,0))</f>
        <v>2.64</v>
      </c>
      <c r="B90" s="125">
        <v>17</v>
      </c>
      <c r="C90" s="125" t="s">
        <v>13</v>
      </c>
      <c r="E90"/>
      <c r="F90"/>
      <c r="G90"/>
      <c r="H90" s="55"/>
      <c r="I90"/>
      <c r="J90"/>
      <c r="K90"/>
      <c r="L90"/>
    </row>
    <row r="91" spans="1:13" ht="12.75" x14ac:dyDescent="0.2">
      <c r="A91" s="154">
        <f>INDEX('Raw Data'!$H$4:$H$53,MATCH('4.User ratings in week 4'!B91,'Raw Data'!$G$4:$G$53,0))</f>
        <v>2.9678960715535254</v>
      </c>
      <c r="B91" s="125">
        <v>40</v>
      </c>
      <c r="C91" s="125" t="s">
        <v>13</v>
      </c>
      <c r="E91"/>
      <c r="F91"/>
      <c r="G91"/>
      <c r="H91" s="55"/>
      <c r="I91"/>
      <c r="J91"/>
      <c r="K91"/>
      <c r="L91"/>
    </row>
    <row r="92" spans="1:13" ht="12.75" x14ac:dyDescent="0.2">
      <c r="A92" s="154">
        <f>INDEX('Raw Data'!$H$4:$H$53,MATCH('4.User ratings in week 4'!B92,'Raw Data'!$G$4:$G$53,0))</f>
        <v>2.9314259636546169</v>
      </c>
      <c r="B92" s="125">
        <v>46</v>
      </c>
      <c r="C92" s="125">
        <v>2</v>
      </c>
      <c r="E92"/>
      <c r="F92"/>
      <c r="G92"/>
      <c r="H92" s="55"/>
      <c r="I92"/>
      <c r="J92"/>
      <c r="K92"/>
      <c r="L92"/>
    </row>
    <row r="93" spans="1:13" ht="12.75" x14ac:dyDescent="0.2">
      <c r="A93" s="154">
        <f>INDEX('Raw Data'!$H$4:$H$53,MATCH('4.User ratings in week 4'!B93,'Raw Data'!$G$4:$G$53,0))</f>
        <v>4.156227779665679</v>
      </c>
      <c r="B93" s="125">
        <v>14</v>
      </c>
      <c r="C93" s="125">
        <v>5</v>
      </c>
      <c r="E93"/>
      <c r="F93"/>
      <c r="G93"/>
      <c r="H93" s="55"/>
      <c r="I93"/>
      <c r="J93"/>
      <c r="K93"/>
      <c r="L93"/>
    </row>
    <row r="94" spans="1:13" ht="12.75" x14ac:dyDescent="0.2">
      <c r="A94" s="154">
        <f>INDEX('Raw Data'!$H$4:$H$53,MATCH('4.User ratings in week 4'!B94,'Raw Data'!$G$4:$G$53,0))</f>
        <v>3.1</v>
      </c>
      <c r="B94" s="125">
        <v>38</v>
      </c>
      <c r="C94" s="125">
        <v>5</v>
      </c>
      <c r="E94"/>
      <c r="F94"/>
      <c r="G94"/>
      <c r="H94" s="55"/>
      <c r="I94"/>
      <c r="J94"/>
      <c r="K94"/>
      <c r="L94"/>
    </row>
    <row r="95" spans="1:13" ht="12.75" x14ac:dyDescent="0.2">
      <c r="A95" s="154">
        <f>INDEX('Raw Data'!$H$4:$H$53,MATCH('4.User ratings in week 4'!B95,'Raw Data'!$G$4:$G$53,0))</f>
        <v>3.9403894933163377</v>
      </c>
      <c r="B95" s="125">
        <v>28</v>
      </c>
      <c r="C95" s="125">
        <v>5</v>
      </c>
      <c r="E95"/>
      <c r="F95"/>
      <c r="G95"/>
      <c r="H95" s="55"/>
      <c r="I95"/>
      <c r="J95"/>
      <c r="K95"/>
      <c r="L95"/>
    </row>
    <row r="96" spans="1:13" ht="12.75" x14ac:dyDescent="0.2">
      <c r="A96" s="154">
        <f>INDEX('Raw Data'!$H$4:$H$53,MATCH('4.User ratings in week 4'!B96,'Raw Data'!$G$4:$G$53,0))</f>
        <v>4.099835309960195</v>
      </c>
      <c r="B96" s="125">
        <v>44</v>
      </c>
      <c r="C96" s="125">
        <v>4</v>
      </c>
      <c r="E96"/>
      <c r="F96"/>
      <c r="G96"/>
      <c r="H96" s="55"/>
      <c r="I96"/>
      <c r="J96"/>
      <c r="K96"/>
      <c r="L96"/>
    </row>
    <row r="97" spans="1:12" ht="12.75" x14ac:dyDescent="0.2">
      <c r="A97" s="154">
        <f>INDEX('Raw Data'!$H$4:$H$53,MATCH('4.User ratings in week 4'!B97,'Raw Data'!$G$4:$G$53,0))</f>
        <v>2.3199999999999998</v>
      </c>
      <c r="B97" s="125">
        <v>50</v>
      </c>
      <c r="C97" s="125">
        <v>2</v>
      </c>
      <c r="E97"/>
      <c r="F97"/>
      <c r="G97"/>
      <c r="H97" s="55"/>
      <c r="I97"/>
      <c r="J97"/>
      <c r="K97"/>
      <c r="L97"/>
    </row>
    <row r="98" spans="1:12" ht="12.75" x14ac:dyDescent="0.2">
      <c r="A98" s="154">
        <f>INDEX('Raw Data'!$H$4:$H$53,MATCH('4.User ratings in week 4'!B98,'Raw Data'!$G$4:$G$53,0))</f>
        <v>3.1</v>
      </c>
      <c r="B98" s="125">
        <v>38</v>
      </c>
      <c r="C98" s="125">
        <v>5</v>
      </c>
      <c r="E98"/>
      <c r="F98"/>
      <c r="G98"/>
      <c r="H98" s="55"/>
      <c r="I98"/>
      <c r="J98"/>
      <c r="K98"/>
      <c r="L98"/>
    </row>
    <row r="99" spans="1:12" ht="12.75" x14ac:dyDescent="0.2">
      <c r="A99" s="154">
        <f>INDEX('Raw Data'!$H$4:$H$53,MATCH('4.User ratings in week 4'!B99,'Raw Data'!$G$4:$G$53,0))</f>
        <v>4.8402557679081051</v>
      </c>
      <c r="B99" s="125">
        <v>23</v>
      </c>
      <c r="C99" s="125">
        <v>4</v>
      </c>
      <c r="E99"/>
      <c r="F99"/>
      <c r="G99"/>
      <c r="H99" s="55"/>
      <c r="I99"/>
      <c r="J99"/>
      <c r="K99"/>
      <c r="L99"/>
    </row>
    <row r="100" spans="1:12" ht="12.75" x14ac:dyDescent="0.2">
      <c r="A100" s="154">
        <f>INDEX('Raw Data'!$H$4:$H$53,MATCH('4.User ratings in week 4'!B100,'Raw Data'!$G$4:$G$53,0))</f>
        <v>4.5991848553637711</v>
      </c>
      <c r="B100" s="125">
        <v>6</v>
      </c>
      <c r="C100" s="125">
        <v>5</v>
      </c>
      <c r="E100"/>
      <c r="F100"/>
      <c r="G100"/>
      <c r="H100" s="55"/>
      <c r="I100"/>
      <c r="J100"/>
      <c r="K100"/>
      <c r="L100"/>
    </row>
    <row r="101" spans="1:12" ht="12.75" x14ac:dyDescent="0.2">
      <c r="A101" s="154">
        <f>INDEX('Raw Data'!$H$4:$H$53,MATCH('4.User ratings in week 4'!B101,'Raw Data'!$G$4:$G$53,0))</f>
        <v>2.2000000000000002</v>
      </c>
      <c r="B101" s="125">
        <v>49</v>
      </c>
      <c r="C101" s="125" t="s">
        <v>13</v>
      </c>
      <c r="E101"/>
      <c r="F101"/>
      <c r="G101"/>
      <c r="H101" s="55"/>
      <c r="I101"/>
      <c r="J101"/>
      <c r="K101"/>
      <c r="L101"/>
    </row>
    <row r="102" spans="1:12" ht="12.75" x14ac:dyDescent="0.2">
      <c r="A102" s="154">
        <f>INDEX('Raw Data'!$H$4:$H$53,MATCH('4.User ratings in week 4'!B102,'Raw Data'!$G$4:$G$53,0))</f>
        <v>3.1019855052756462</v>
      </c>
      <c r="B102" s="125">
        <v>10</v>
      </c>
      <c r="C102" s="125" t="s">
        <v>13</v>
      </c>
      <c r="E102"/>
      <c r="F102"/>
      <c r="G102"/>
      <c r="H102" s="55"/>
      <c r="I102"/>
      <c r="J102"/>
      <c r="K102"/>
      <c r="L102"/>
    </row>
    <row r="103" spans="1:12" ht="12.75" x14ac:dyDescent="0.2">
      <c r="A103" s="154">
        <f>INDEX('Raw Data'!$H$4:$H$53,MATCH('4.User ratings in week 4'!B103,'Raw Data'!$G$4:$G$53,0))</f>
        <v>4.5991848553637711</v>
      </c>
      <c r="B103" s="125">
        <v>6</v>
      </c>
      <c r="C103" s="125">
        <v>5</v>
      </c>
      <c r="E103"/>
      <c r="F103"/>
      <c r="G103"/>
      <c r="H103" s="55"/>
      <c r="L103" s="3"/>
    </row>
    <row r="104" spans="1:12" ht="12.75" x14ac:dyDescent="0.2">
      <c r="A104" s="154">
        <f>INDEX('Raw Data'!$H$4:$H$53,MATCH('4.User ratings in week 4'!B104,'Raw Data'!$G$4:$G$53,0))</f>
        <v>2.1</v>
      </c>
      <c r="B104" s="125">
        <v>32</v>
      </c>
      <c r="C104" s="125" t="s">
        <v>13</v>
      </c>
      <c r="E104"/>
      <c r="F104"/>
      <c r="G104"/>
      <c r="H104" s="55"/>
      <c r="L104" s="3"/>
    </row>
    <row r="105" spans="1:12" ht="12.75" x14ac:dyDescent="0.2">
      <c r="A105" s="154">
        <f>INDEX('Raw Data'!$H$4:$H$53,MATCH('4.User ratings in week 4'!B105,'Raw Data'!$G$4:$G$53,0))</f>
        <v>2.3199999999999998</v>
      </c>
      <c r="B105" s="125">
        <v>50</v>
      </c>
      <c r="C105" s="125" t="s">
        <v>13</v>
      </c>
      <c r="E105"/>
      <c r="F105"/>
      <c r="G105"/>
      <c r="H105" s="55"/>
      <c r="L105" s="3"/>
    </row>
    <row r="106" spans="1:12" ht="12.75" x14ac:dyDescent="0.2">
      <c r="A106" s="154">
        <f>INDEX('Raw Data'!$H$4:$H$53,MATCH('4.User ratings in week 4'!B106,'Raw Data'!$G$4:$G$53,0))</f>
        <v>2.1</v>
      </c>
      <c r="B106" s="125">
        <v>32</v>
      </c>
      <c r="C106" s="125" t="s">
        <v>13</v>
      </c>
      <c r="E106"/>
      <c r="F106"/>
      <c r="G106"/>
      <c r="H106" s="55"/>
      <c r="L106" s="3"/>
    </row>
    <row r="107" spans="1:12" ht="12.75" x14ac:dyDescent="0.2">
      <c r="A107" s="154">
        <f>INDEX('Raw Data'!$H$4:$H$53,MATCH('4.User ratings in week 4'!B107,'Raw Data'!$G$4:$G$53,0))</f>
        <v>2.64</v>
      </c>
      <c r="B107" s="125">
        <v>17</v>
      </c>
      <c r="C107" s="125" t="s">
        <v>13</v>
      </c>
      <c r="E107"/>
      <c r="F107"/>
      <c r="G107"/>
      <c r="H107" s="55"/>
      <c r="L107" s="3"/>
    </row>
    <row r="108" spans="1:12" ht="12.75" x14ac:dyDescent="0.2">
      <c r="A108" s="154">
        <f>INDEX('Raw Data'!$H$4:$H$53,MATCH('4.User ratings in week 4'!B108,'Raw Data'!$G$4:$G$53,0))</f>
        <v>2.5586960604357296</v>
      </c>
      <c r="B108" s="125">
        <v>12</v>
      </c>
      <c r="C108" s="125">
        <v>2</v>
      </c>
      <c r="E108"/>
      <c r="F108"/>
      <c r="G108"/>
      <c r="H108" s="55"/>
      <c r="L108" s="3"/>
    </row>
    <row r="109" spans="1:12" ht="12.75" x14ac:dyDescent="0.2">
      <c r="A109" s="154">
        <f>INDEX('Raw Data'!$H$4:$H$53,MATCH('4.User ratings in week 4'!B109,'Raw Data'!$G$4:$G$53,0))</f>
        <v>2.62</v>
      </c>
      <c r="B109" s="125">
        <v>15</v>
      </c>
      <c r="C109" s="125">
        <v>2</v>
      </c>
      <c r="E109"/>
      <c r="F109"/>
      <c r="G109"/>
      <c r="H109" s="55"/>
      <c r="L109" s="3"/>
    </row>
    <row r="110" spans="1:12" ht="12.75" x14ac:dyDescent="0.2">
      <c r="A110" s="154">
        <f>INDEX('Raw Data'!$H$4:$H$53,MATCH('4.User ratings in week 4'!B110,'Raw Data'!$G$4:$G$53,0))</f>
        <v>3.1248672817087972</v>
      </c>
      <c r="B110" s="125">
        <v>33</v>
      </c>
      <c r="C110" s="125">
        <v>4</v>
      </c>
      <c r="E110"/>
      <c r="F110"/>
      <c r="G110"/>
      <c r="H110" s="55"/>
      <c r="L110" s="3"/>
    </row>
    <row r="111" spans="1:12" ht="12.75" x14ac:dyDescent="0.2">
      <c r="A111" s="154">
        <f>INDEX('Raw Data'!$H$4:$H$53,MATCH('4.User ratings in week 4'!B111,'Raw Data'!$G$4:$G$53,0))</f>
        <v>2.5518416106259485</v>
      </c>
      <c r="B111" s="125">
        <v>43</v>
      </c>
      <c r="C111" s="125" t="s">
        <v>13</v>
      </c>
      <c r="E111"/>
      <c r="F111"/>
      <c r="G111"/>
      <c r="H111" s="55"/>
      <c r="L111" s="3"/>
    </row>
    <row r="112" spans="1:12" ht="12.75" x14ac:dyDescent="0.2">
      <c r="A112" s="154">
        <f>INDEX('Raw Data'!$H$4:$H$53,MATCH('4.User ratings in week 4'!B112,'Raw Data'!$G$4:$G$53,0))</f>
        <v>2.9678960715535254</v>
      </c>
      <c r="B112" s="125">
        <v>40</v>
      </c>
      <c r="C112" s="125">
        <v>1</v>
      </c>
      <c r="E112"/>
      <c r="F112"/>
      <c r="G112"/>
      <c r="H112" s="55"/>
      <c r="L112" s="3"/>
    </row>
    <row r="113" spans="1:12" ht="12.75" x14ac:dyDescent="0.2">
      <c r="A113" s="154">
        <f>INDEX('Raw Data'!$H$4:$H$53,MATCH('4.User ratings in week 4'!B113,'Raw Data'!$G$4:$G$53,0))</f>
        <v>2.64</v>
      </c>
      <c r="B113" s="125">
        <v>17</v>
      </c>
      <c r="C113" s="125">
        <v>2</v>
      </c>
      <c r="E113"/>
      <c r="F113"/>
      <c r="G113"/>
      <c r="H113" s="55"/>
      <c r="L113" s="3"/>
    </row>
    <row r="114" spans="1:12" ht="12.75" x14ac:dyDescent="0.2">
      <c r="A114" s="154">
        <f>INDEX('Raw Data'!$H$4:$H$53,MATCH('4.User ratings in week 4'!B114,'Raw Data'!$G$4:$G$53,0))</f>
        <v>2.3199999999999998</v>
      </c>
      <c r="B114" s="125">
        <v>50</v>
      </c>
      <c r="C114" s="125" t="s">
        <v>13</v>
      </c>
      <c r="E114"/>
      <c r="F114"/>
      <c r="G114"/>
      <c r="H114" s="55"/>
      <c r="L114" s="3"/>
    </row>
    <row r="115" spans="1:12" ht="12.75" x14ac:dyDescent="0.2">
      <c r="A115" s="154">
        <f>INDEX('Raw Data'!$H$4:$H$53,MATCH('4.User ratings in week 4'!B115,'Raw Data'!$G$4:$G$53,0))</f>
        <v>2.62</v>
      </c>
      <c r="B115" s="125">
        <v>15</v>
      </c>
      <c r="C115" s="125">
        <v>5</v>
      </c>
      <c r="E115"/>
      <c r="F115"/>
      <c r="G115"/>
      <c r="H115" s="55"/>
      <c r="L115" s="3"/>
    </row>
    <row r="116" spans="1:12" ht="12.75" x14ac:dyDescent="0.2">
      <c r="A116" s="154">
        <f>INDEX('Raw Data'!$H$4:$H$53,MATCH('4.User ratings in week 4'!B116,'Raw Data'!$G$4:$G$53,0))</f>
        <v>4.2956023268104371</v>
      </c>
      <c r="B116" s="125">
        <v>37</v>
      </c>
      <c r="C116" s="125">
        <v>5</v>
      </c>
      <c r="E116"/>
      <c r="F116"/>
      <c r="G116"/>
      <c r="H116" s="55"/>
      <c r="L116" s="3"/>
    </row>
    <row r="117" spans="1:12" ht="12.75" x14ac:dyDescent="0.2">
      <c r="A117" s="154">
        <f>INDEX('Raw Data'!$H$4:$H$53,MATCH('4.User ratings in week 4'!B117,'Raw Data'!$G$4:$G$53,0))</f>
        <v>4.6764237866097016</v>
      </c>
      <c r="B117" s="125">
        <v>16</v>
      </c>
      <c r="C117" s="125">
        <v>5</v>
      </c>
      <c r="E117"/>
      <c r="F117"/>
      <c r="G117"/>
      <c r="H117" s="55"/>
      <c r="L117" s="3"/>
    </row>
    <row r="118" spans="1:12" ht="12.75" x14ac:dyDescent="0.2">
      <c r="A118" s="154">
        <f>INDEX('Raw Data'!$H$4:$H$53,MATCH('4.User ratings in week 4'!B118,'Raw Data'!$G$4:$G$53,0))</f>
        <v>2.1</v>
      </c>
      <c r="B118" s="125">
        <v>32</v>
      </c>
      <c r="C118" s="125" t="s">
        <v>13</v>
      </c>
      <c r="E118"/>
      <c r="F118"/>
      <c r="G118"/>
      <c r="H118" s="55"/>
      <c r="L118" s="3"/>
    </row>
    <row r="119" spans="1:12" ht="15.75" customHeight="1" x14ac:dyDescent="0.2">
      <c r="A119" s="154">
        <f>INDEX('Raw Data'!$H$4:$H$53,MATCH('4.User ratings in week 4'!B119,'Raw Data'!$G$4:$G$53,0))</f>
        <v>3</v>
      </c>
      <c r="B119" s="125">
        <v>26</v>
      </c>
      <c r="C119" s="125">
        <v>2</v>
      </c>
      <c r="E119"/>
      <c r="F119"/>
      <c r="G119"/>
      <c r="H119" s="55"/>
      <c r="L119" s="3"/>
    </row>
    <row r="120" spans="1:12" ht="15.75" customHeight="1" x14ac:dyDescent="0.2">
      <c r="A120" s="154">
        <f>INDEX('Raw Data'!$H$4:$H$53,MATCH('4.User ratings in week 4'!B120,'Raw Data'!$G$4:$G$53,0))</f>
        <v>2.1</v>
      </c>
      <c r="B120" s="125">
        <v>32</v>
      </c>
      <c r="C120" s="125" t="s">
        <v>13</v>
      </c>
      <c r="L120" s="3"/>
    </row>
    <row r="121" spans="1:12" ht="15.75" customHeight="1" x14ac:dyDescent="0.2">
      <c r="A121" s="154">
        <f>INDEX('Raw Data'!$H$4:$H$53,MATCH('4.User ratings in week 4'!B121,'Raw Data'!$G$4:$G$53,0))</f>
        <v>2.864902840988059</v>
      </c>
      <c r="B121" s="125">
        <v>39</v>
      </c>
      <c r="C121" s="125" t="s">
        <v>13</v>
      </c>
      <c r="L121" s="3"/>
    </row>
    <row r="122" spans="1:12" ht="15.75" customHeight="1" x14ac:dyDescent="0.2">
      <c r="A122" s="154">
        <f>INDEX('Raw Data'!$H$4:$H$53,MATCH('4.User ratings in week 4'!B122,'Raw Data'!$G$4:$G$53,0))</f>
        <v>3.1019855052756462</v>
      </c>
      <c r="B122" s="125">
        <v>10</v>
      </c>
      <c r="C122" s="125" t="s">
        <v>13</v>
      </c>
      <c r="L122" s="3"/>
    </row>
    <row r="123" spans="1:12" ht="15.75" customHeight="1" x14ac:dyDescent="0.2">
      <c r="A123" s="154">
        <f>INDEX('Raw Data'!$H$4:$H$53,MATCH('4.User ratings in week 4'!B123,'Raw Data'!$G$4:$G$53,0))</f>
        <v>3.8547891226036057</v>
      </c>
      <c r="B123" s="125">
        <v>31</v>
      </c>
      <c r="C123" s="125">
        <v>5</v>
      </c>
      <c r="L123" s="3"/>
    </row>
    <row r="124" spans="1:12" ht="15.75" customHeight="1" x14ac:dyDescent="0.2">
      <c r="A124" s="154">
        <f>INDEX('Raw Data'!$H$4:$H$53,MATCH('4.User ratings in week 4'!B124,'Raw Data'!$G$4:$G$53,0))</f>
        <v>2.5</v>
      </c>
      <c r="B124" s="125">
        <v>13</v>
      </c>
      <c r="C124" s="125">
        <v>2</v>
      </c>
      <c r="L124" s="3"/>
    </row>
    <row r="125" spans="1:12" ht="15.75" customHeight="1" x14ac:dyDescent="0.2">
      <c r="A125" s="154">
        <f>INDEX('Raw Data'!$H$4:$H$53,MATCH('4.User ratings in week 4'!B125,'Raw Data'!$G$4:$G$53,0))</f>
        <v>4.2440087325092257</v>
      </c>
      <c r="B125" s="125">
        <v>25</v>
      </c>
      <c r="C125" s="125" t="s">
        <v>13</v>
      </c>
      <c r="L125" s="3"/>
    </row>
    <row r="126" spans="1:12" ht="15.75" customHeight="1" x14ac:dyDescent="0.2">
      <c r="A126" s="154">
        <f>INDEX('Raw Data'!$H$4:$H$53,MATCH('4.User ratings in week 4'!B126,'Raw Data'!$G$4:$G$53,0))</f>
        <v>2.4</v>
      </c>
      <c r="B126" s="125">
        <v>41</v>
      </c>
      <c r="C126" s="125" t="s">
        <v>13</v>
      </c>
      <c r="L126" s="3"/>
    </row>
    <row r="127" spans="1:12" ht="15.75" customHeight="1" x14ac:dyDescent="0.2">
      <c r="A127" s="154">
        <f>INDEX('Raw Data'!$H$4:$H$53,MATCH('4.User ratings in week 4'!B127,'Raw Data'!$G$4:$G$53,0))</f>
        <v>3.2046821540930179</v>
      </c>
      <c r="B127" s="125">
        <v>29</v>
      </c>
      <c r="C127" s="125" t="s">
        <v>13</v>
      </c>
      <c r="L127" s="3"/>
    </row>
    <row r="128" spans="1:12" ht="15.75" customHeight="1" x14ac:dyDescent="0.2">
      <c r="A128" s="154">
        <f>INDEX('Raw Data'!$H$4:$H$53,MATCH('4.User ratings in week 4'!B128,'Raw Data'!$G$4:$G$53,0))</f>
        <v>2.3199999999999998</v>
      </c>
      <c r="B128" s="125">
        <v>50</v>
      </c>
      <c r="C128" s="125" t="s">
        <v>13</v>
      </c>
      <c r="L128" s="3"/>
    </row>
    <row r="129" spans="1:12" ht="15.75" customHeight="1" x14ac:dyDescent="0.2">
      <c r="A129" s="154">
        <f>INDEX('Raw Data'!$H$4:$H$53,MATCH('4.User ratings in week 4'!B129,'Raw Data'!$G$4:$G$53,0))</f>
        <v>3.1019855052756462</v>
      </c>
      <c r="B129" s="125">
        <v>10</v>
      </c>
      <c r="C129" s="125" t="s">
        <v>13</v>
      </c>
      <c r="L129" s="3"/>
    </row>
    <row r="130" spans="1:12" ht="15.75" customHeight="1" x14ac:dyDescent="0.2">
      <c r="A130" s="154">
        <f>INDEX('Raw Data'!$H$4:$H$53,MATCH('4.User ratings in week 4'!B130,'Raw Data'!$G$4:$G$53,0))</f>
        <v>4.6764237866097016</v>
      </c>
      <c r="B130" s="125">
        <v>16</v>
      </c>
      <c r="C130" s="125">
        <v>5</v>
      </c>
      <c r="L130" s="3"/>
    </row>
    <row r="131" spans="1:12" ht="15.75" customHeight="1" x14ac:dyDescent="0.2">
      <c r="A131" s="154">
        <f>INDEX('Raw Data'!$H$4:$H$53,MATCH('4.User ratings in week 4'!B131,'Raw Data'!$G$4:$G$53,0))</f>
        <v>4.3271350985657273</v>
      </c>
      <c r="B131" s="125">
        <v>7</v>
      </c>
      <c r="C131" s="125" t="s">
        <v>13</v>
      </c>
      <c r="L131" s="3"/>
    </row>
    <row r="132" spans="1:12" ht="15.75" customHeight="1" x14ac:dyDescent="0.2">
      <c r="A132" s="154">
        <f>INDEX('Raw Data'!$H$4:$H$53,MATCH('4.User ratings in week 4'!B132,'Raw Data'!$G$4:$G$53,0))</f>
        <v>3.8416595064211041</v>
      </c>
      <c r="B132" s="125">
        <v>45</v>
      </c>
      <c r="C132" s="125" t="s">
        <v>13</v>
      </c>
      <c r="L132" s="3"/>
    </row>
    <row r="133" spans="1:12" ht="15.75" customHeight="1" x14ac:dyDescent="0.2">
      <c r="A133" s="154">
        <f>INDEX('Raw Data'!$H$4:$H$53,MATCH('4.User ratings in week 4'!B133,'Raw Data'!$G$4:$G$53,0))</f>
        <v>2.4</v>
      </c>
      <c r="B133" s="125">
        <v>41</v>
      </c>
      <c r="C133" s="125">
        <v>2</v>
      </c>
      <c r="L133" s="3"/>
    </row>
    <row r="134" spans="1:12" ht="15.75" customHeight="1" x14ac:dyDescent="0.2">
      <c r="A134" s="154">
        <f>INDEX('Raw Data'!$H$4:$H$53,MATCH('4.User ratings in week 4'!B134,'Raw Data'!$G$4:$G$53,0))</f>
        <v>2.9678960715535254</v>
      </c>
      <c r="B134" s="125">
        <v>40</v>
      </c>
      <c r="C134" s="125">
        <v>2</v>
      </c>
      <c r="L134" s="3"/>
    </row>
    <row r="135" spans="1:12" ht="15.75" customHeight="1" x14ac:dyDescent="0.2">
      <c r="A135" s="154">
        <f>INDEX('Raw Data'!$H$4:$H$53,MATCH('4.User ratings in week 4'!B135,'Raw Data'!$G$4:$G$53,0))</f>
        <v>4.4975062935479277</v>
      </c>
      <c r="B135" s="125">
        <v>11</v>
      </c>
      <c r="C135" s="125">
        <v>5</v>
      </c>
      <c r="L135" s="3"/>
    </row>
    <row r="136" spans="1:12" ht="15.75" customHeight="1" x14ac:dyDescent="0.2">
      <c r="A136" s="154">
        <f>INDEX('Raw Data'!$H$4:$H$53,MATCH('4.User ratings in week 4'!B136,'Raw Data'!$G$4:$G$53,0))</f>
        <v>2.9736454777366994</v>
      </c>
      <c r="B136" s="125">
        <v>2</v>
      </c>
      <c r="C136" s="125" t="s">
        <v>13</v>
      </c>
      <c r="L136" s="3"/>
    </row>
    <row r="137" spans="1:12" ht="15.75" customHeight="1" x14ac:dyDescent="0.2">
      <c r="A137" s="154">
        <f>INDEX('Raw Data'!$H$4:$H$53,MATCH('4.User ratings in week 4'!B137,'Raw Data'!$G$4:$G$53,0))</f>
        <v>3.8547891226036057</v>
      </c>
      <c r="B137" s="125">
        <v>31</v>
      </c>
      <c r="C137" s="125">
        <v>5</v>
      </c>
      <c r="L137" s="3"/>
    </row>
    <row r="138" spans="1:12" ht="15.75" customHeight="1" x14ac:dyDescent="0.2">
      <c r="A138" s="154">
        <f>INDEX('Raw Data'!$H$4:$H$53,MATCH('4.User ratings in week 4'!B138,'Raw Data'!$G$4:$G$53,0))</f>
        <v>2.5586960604357296</v>
      </c>
      <c r="B138" s="125">
        <v>12</v>
      </c>
      <c r="C138" s="125">
        <v>5</v>
      </c>
      <c r="L138" s="3"/>
    </row>
    <row r="139" spans="1:12" ht="15.75" customHeight="1" x14ac:dyDescent="0.2">
      <c r="A139" s="154">
        <f>INDEX('Raw Data'!$H$4:$H$53,MATCH('4.User ratings in week 4'!B139,'Raw Data'!$G$4:$G$53,0))</f>
        <v>2.1</v>
      </c>
      <c r="B139" s="125">
        <v>32</v>
      </c>
      <c r="C139" s="125" t="s">
        <v>13</v>
      </c>
      <c r="L139" s="3"/>
    </row>
    <row r="140" spans="1:12" ht="15.75" customHeight="1" x14ac:dyDescent="0.2">
      <c r="A140" s="154">
        <f>INDEX('Raw Data'!$H$4:$H$53,MATCH('4.User ratings in week 4'!B140,'Raw Data'!$G$4:$G$53,0))</f>
        <v>3</v>
      </c>
      <c r="B140" s="125">
        <v>26</v>
      </c>
      <c r="C140" s="125" t="s">
        <v>13</v>
      </c>
      <c r="L140" s="3"/>
    </row>
    <row r="141" spans="1:12" ht="15.75" customHeight="1" x14ac:dyDescent="0.2">
      <c r="A141" s="154">
        <f>INDEX('Raw Data'!$H$4:$H$53,MATCH('4.User ratings in week 4'!B141,'Raw Data'!$G$4:$G$53,0))</f>
        <v>2.9314259636546169</v>
      </c>
      <c r="B141" s="125">
        <v>46</v>
      </c>
      <c r="C141" s="125">
        <v>2</v>
      </c>
      <c r="L141" s="3"/>
    </row>
    <row r="142" spans="1:12" ht="15.75" customHeight="1" x14ac:dyDescent="0.2">
      <c r="A142" s="154">
        <f>INDEX('Raw Data'!$H$4:$H$53,MATCH('4.User ratings in week 4'!B142,'Raw Data'!$G$4:$G$53,0))</f>
        <v>4.6764237866097016</v>
      </c>
      <c r="B142" s="125">
        <v>16</v>
      </c>
      <c r="C142" s="125" t="s">
        <v>13</v>
      </c>
      <c r="L142" s="3"/>
    </row>
    <row r="143" spans="1:12" ht="15.75" customHeight="1" x14ac:dyDescent="0.2">
      <c r="A143" s="154">
        <f>INDEX('Raw Data'!$H$4:$H$53,MATCH('4.User ratings in week 4'!B143,'Raw Data'!$G$4:$G$53,0))</f>
        <v>3.3379579401731889</v>
      </c>
      <c r="B143" s="125">
        <v>3</v>
      </c>
      <c r="C143" s="125">
        <v>5</v>
      </c>
      <c r="L143" s="3"/>
    </row>
    <row r="144" spans="1:12" ht="15.75" customHeight="1" x14ac:dyDescent="0.2">
      <c r="A144" s="154">
        <f>INDEX('Raw Data'!$H$4:$H$53,MATCH('4.User ratings in week 4'!B144,'Raw Data'!$G$4:$G$53,0))</f>
        <v>2.7566152336920071</v>
      </c>
      <c r="B144" s="125">
        <v>30</v>
      </c>
      <c r="C144" s="125" t="s">
        <v>13</v>
      </c>
      <c r="L144" s="3"/>
    </row>
    <row r="145" spans="1:12" ht="15.75" customHeight="1" x14ac:dyDescent="0.2">
      <c r="A145" s="154">
        <f>INDEX('Raw Data'!$H$4:$H$53,MATCH('4.User ratings in week 4'!B145,'Raw Data'!$G$4:$G$53,0))</f>
        <v>4.9462256429891509</v>
      </c>
      <c r="B145" s="125">
        <v>1</v>
      </c>
      <c r="C145" s="125">
        <v>5</v>
      </c>
      <c r="L145" s="3"/>
    </row>
    <row r="146" spans="1:12" ht="15.75" customHeight="1" x14ac:dyDescent="0.2">
      <c r="A146" s="154">
        <f>INDEX('Raw Data'!$H$4:$H$53,MATCH('4.User ratings in week 4'!B146,'Raw Data'!$G$4:$G$53,0))</f>
        <v>2.7566152336920071</v>
      </c>
      <c r="B146" s="125">
        <v>30</v>
      </c>
      <c r="C146" s="125" t="s">
        <v>13</v>
      </c>
      <c r="L146" s="3"/>
    </row>
    <row r="147" spans="1:12" ht="15.75" customHeight="1" x14ac:dyDescent="0.2">
      <c r="A147" s="154">
        <f>INDEX('Raw Data'!$H$4:$H$53,MATCH('4.User ratings in week 4'!B147,'Raw Data'!$G$4:$G$53,0))</f>
        <v>2.1</v>
      </c>
      <c r="B147" s="125">
        <v>32</v>
      </c>
      <c r="C147" s="125" t="s">
        <v>13</v>
      </c>
      <c r="L147" s="3"/>
    </row>
    <row r="148" spans="1:12" ht="15.75" customHeight="1" x14ac:dyDescent="0.2">
      <c r="A148" s="154">
        <f>INDEX('Raw Data'!$H$4:$H$53,MATCH('4.User ratings in week 4'!B148,'Raw Data'!$G$4:$G$53,0))</f>
        <v>3.4135780803710083</v>
      </c>
      <c r="B148" s="125">
        <v>36</v>
      </c>
      <c r="C148" s="125" t="s">
        <v>13</v>
      </c>
      <c r="L148" s="3"/>
    </row>
    <row r="149" spans="1:12" ht="15.75" customHeight="1" x14ac:dyDescent="0.2">
      <c r="A149" s="154">
        <f>INDEX('Raw Data'!$H$4:$H$53,MATCH('4.User ratings in week 4'!B149,'Raw Data'!$G$4:$G$53,0))</f>
        <v>3</v>
      </c>
      <c r="B149" s="125">
        <v>26</v>
      </c>
      <c r="C149" s="125" t="s">
        <v>13</v>
      </c>
      <c r="L149" s="3"/>
    </row>
    <row r="150" spans="1:12" ht="15.75" customHeight="1" x14ac:dyDescent="0.2">
      <c r="A150" s="154">
        <f>INDEX('Raw Data'!$H$4:$H$53,MATCH('4.User ratings in week 4'!B150,'Raw Data'!$G$4:$G$53,0))</f>
        <v>3</v>
      </c>
      <c r="B150" s="125">
        <v>26</v>
      </c>
      <c r="C150" s="125" t="s">
        <v>13</v>
      </c>
      <c r="L150" s="3"/>
    </row>
    <row r="151" spans="1:12" ht="15.75" customHeight="1" x14ac:dyDescent="0.2">
      <c r="A151" s="154">
        <f>INDEX('Raw Data'!$H$4:$H$53,MATCH('4.User ratings in week 4'!B151,'Raw Data'!$G$4:$G$53,0))</f>
        <v>3.8344069026698975</v>
      </c>
      <c r="B151" s="125">
        <v>48</v>
      </c>
      <c r="C151" s="125">
        <v>5</v>
      </c>
      <c r="L151" s="3"/>
    </row>
    <row r="152" spans="1:12" ht="15.75" customHeight="1" x14ac:dyDescent="0.2">
      <c r="A152" s="154">
        <f>INDEX('Raw Data'!$H$4:$H$53,MATCH('4.User ratings in week 4'!B152,'Raw Data'!$G$4:$G$53,0))</f>
        <v>4.4975062935479277</v>
      </c>
      <c r="B152" s="125">
        <v>11</v>
      </c>
      <c r="C152" s="125">
        <v>5</v>
      </c>
      <c r="L152" s="3"/>
    </row>
    <row r="153" spans="1:12" ht="15.75" customHeight="1" x14ac:dyDescent="0.2">
      <c r="A153" s="154">
        <f>INDEX('Raw Data'!$H$4:$H$53,MATCH('4.User ratings in week 4'!B153,'Raw Data'!$G$4:$G$53,0))</f>
        <v>3.1019855052756462</v>
      </c>
      <c r="B153" s="125">
        <v>10</v>
      </c>
      <c r="C153" s="125">
        <v>5</v>
      </c>
      <c r="L153" s="3"/>
    </row>
    <row r="154" spans="1:12" ht="15.75" customHeight="1" x14ac:dyDescent="0.2">
      <c r="A154" s="154">
        <f>INDEX('Raw Data'!$H$4:$H$53,MATCH('4.User ratings in week 4'!B154,'Raw Data'!$G$4:$G$53,0))</f>
        <v>4.093743569367712</v>
      </c>
      <c r="B154" s="125">
        <v>27</v>
      </c>
      <c r="C154" s="125">
        <v>4</v>
      </c>
      <c r="L154" s="3"/>
    </row>
    <row r="155" spans="1:12" ht="15.75" customHeight="1" x14ac:dyDescent="0.2">
      <c r="A155" s="154">
        <f>INDEX('Raw Data'!$H$4:$H$53,MATCH('4.User ratings in week 4'!B155,'Raw Data'!$G$4:$G$53,0))</f>
        <v>2.64</v>
      </c>
      <c r="B155" s="125">
        <v>17</v>
      </c>
      <c r="C155" s="125">
        <v>5</v>
      </c>
      <c r="L155" s="3"/>
    </row>
    <row r="156" spans="1:12" ht="15.75" customHeight="1" x14ac:dyDescent="0.2">
      <c r="A156" s="154">
        <f>INDEX('Raw Data'!$H$4:$H$53,MATCH('4.User ratings in week 4'!B156,'Raw Data'!$G$4:$G$53,0))</f>
        <v>3.9076849145879229</v>
      </c>
      <c r="B156" s="125">
        <v>42</v>
      </c>
      <c r="C156" s="125">
        <v>5</v>
      </c>
      <c r="L156" s="3"/>
    </row>
    <row r="157" spans="1:12" ht="15.75" customHeight="1" x14ac:dyDescent="0.2">
      <c r="A157" s="154">
        <f>INDEX('Raw Data'!$H$4:$H$53,MATCH('4.User ratings in week 4'!B157,'Raw Data'!$G$4:$G$53,0))</f>
        <v>2.864902840988059</v>
      </c>
      <c r="B157" s="125">
        <v>39</v>
      </c>
      <c r="C157" s="125" t="s">
        <v>13</v>
      </c>
      <c r="L157" s="3"/>
    </row>
    <row r="158" spans="1:12" ht="15.75" customHeight="1" x14ac:dyDescent="0.2">
      <c r="A158" s="154">
        <f>INDEX('Raw Data'!$H$4:$H$53,MATCH('4.User ratings in week 4'!B158,'Raw Data'!$G$4:$G$53,0))</f>
        <v>4.2956023268104371</v>
      </c>
      <c r="B158" s="125">
        <v>37</v>
      </c>
      <c r="C158" s="125">
        <v>5</v>
      </c>
      <c r="L158" s="3"/>
    </row>
    <row r="159" spans="1:12" ht="15.75" customHeight="1" x14ac:dyDescent="0.2">
      <c r="A159" s="154">
        <f>INDEX('Raw Data'!$H$4:$H$53,MATCH('4.User ratings in week 4'!B159,'Raw Data'!$G$4:$G$53,0))</f>
        <v>3.1248672817087972</v>
      </c>
      <c r="B159" s="125">
        <v>33</v>
      </c>
      <c r="C159" s="125">
        <v>5</v>
      </c>
      <c r="L159" s="3"/>
    </row>
    <row r="160" spans="1:12" ht="15.75" customHeight="1" x14ac:dyDescent="0.2">
      <c r="A160" s="154">
        <f>INDEX('Raw Data'!$H$4:$H$53,MATCH('4.User ratings in week 4'!B160,'Raw Data'!$G$4:$G$53,0))</f>
        <v>2.4</v>
      </c>
      <c r="B160" s="125">
        <v>41</v>
      </c>
      <c r="C160" s="125" t="s">
        <v>13</v>
      </c>
      <c r="L160" s="3"/>
    </row>
    <row r="161" spans="1:12" ht="15.75" customHeight="1" x14ac:dyDescent="0.2">
      <c r="A161" s="154">
        <f>INDEX('Raw Data'!$H$4:$H$53,MATCH('4.User ratings in week 4'!B161,'Raw Data'!$G$4:$G$53,0))</f>
        <v>2.62</v>
      </c>
      <c r="B161" s="125">
        <v>15</v>
      </c>
      <c r="C161" s="125" t="s">
        <v>13</v>
      </c>
      <c r="L161" s="3"/>
    </row>
    <row r="162" spans="1:12" ht="15.75" customHeight="1" x14ac:dyDescent="0.2">
      <c r="A162" s="154">
        <f>INDEX('Raw Data'!$H$4:$H$53,MATCH('4.User ratings in week 4'!B162,'Raw Data'!$G$4:$G$53,0))</f>
        <v>2.3199999999999998</v>
      </c>
      <c r="B162" s="125">
        <v>50</v>
      </c>
      <c r="C162" s="125" t="s">
        <v>13</v>
      </c>
      <c r="L162" s="3"/>
    </row>
    <row r="163" spans="1:12" ht="15.75" customHeight="1" x14ac:dyDescent="0.2">
      <c r="A163" s="154">
        <f>INDEX('Raw Data'!$H$4:$H$53,MATCH('4.User ratings in week 4'!B163,'Raw Data'!$G$4:$G$53,0))</f>
        <v>4.093743569367712</v>
      </c>
      <c r="B163" s="125">
        <v>27</v>
      </c>
      <c r="C163" s="125">
        <v>5</v>
      </c>
      <c r="L163" s="3"/>
    </row>
    <row r="164" spans="1:12" ht="15.75" customHeight="1" x14ac:dyDescent="0.2">
      <c r="A164" s="154">
        <f>INDEX('Raw Data'!$H$4:$H$53,MATCH('4.User ratings in week 4'!B164,'Raw Data'!$G$4:$G$53,0))</f>
        <v>3.9210286643231216</v>
      </c>
      <c r="B164" s="125">
        <v>22</v>
      </c>
      <c r="C164" s="125">
        <v>3</v>
      </c>
      <c r="L164" s="3"/>
    </row>
    <row r="165" spans="1:12" ht="15.75" customHeight="1" x14ac:dyDescent="0.2">
      <c r="A165" s="154">
        <f>INDEX('Raw Data'!$H$4:$H$53,MATCH('4.User ratings in week 4'!B165,'Raw Data'!$G$4:$G$53,0))</f>
        <v>4.9462256429891509</v>
      </c>
      <c r="B165" s="125">
        <v>1</v>
      </c>
      <c r="C165" s="125" t="s">
        <v>13</v>
      </c>
      <c r="L165" s="3"/>
    </row>
    <row r="166" spans="1:12" ht="15.75" customHeight="1" x14ac:dyDescent="0.2">
      <c r="A166" s="154">
        <f>INDEX('Raw Data'!$H$4:$H$53,MATCH('4.User ratings in week 4'!B166,'Raw Data'!$G$4:$G$53,0))</f>
        <v>3.418938163765278</v>
      </c>
      <c r="B166" s="125">
        <v>24</v>
      </c>
      <c r="C166" s="125" t="s">
        <v>13</v>
      </c>
      <c r="L166" s="3"/>
    </row>
    <row r="167" spans="1:12" ht="15.75" customHeight="1" x14ac:dyDescent="0.2">
      <c r="A167" s="154">
        <f>INDEX('Raw Data'!$H$4:$H$53,MATCH('4.User ratings in week 4'!B167,'Raw Data'!$G$4:$G$53,0))</f>
        <v>4.6764237866097016</v>
      </c>
      <c r="B167" s="125">
        <v>16</v>
      </c>
      <c r="C167" s="125">
        <v>5</v>
      </c>
      <c r="L167" s="3"/>
    </row>
    <row r="168" spans="1:12" ht="15.75" customHeight="1" x14ac:dyDescent="0.2">
      <c r="A168" s="154">
        <f>INDEX('Raw Data'!$H$4:$H$53,MATCH('4.User ratings in week 4'!B168,'Raw Data'!$G$4:$G$53,0))</f>
        <v>3.9403894933163377</v>
      </c>
      <c r="B168" s="125">
        <v>28</v>
      </c>
      <c r="C168" s="125">
        <v>5</v>
      </c>
      <c r="L168" s="3"/>
    </row>
    <row r="169" spans="1:12" ht="15.75" customHeight="1" x14ac:dyDescent="0.2">
      <c r="A169" s="154">
        <f>INDEX('Raw Data'!$H$4:$H$53,MATCH('4.User ratings in week 4'!B169,'Raw Data'!$G$4:$G$53,0))</f>
        <v>2.64</v>
      </c>
      <c r="B169" s="125">
        <v>17</v>
      </c>
      <c r="C169" s="125" t="s">
        <v>13</v>
      </c>
      <c r="L169" s="3"/>
    </row>
    <row r="170" spans="1:12" ht="15.75" customHeight="1" x14ac:dyDescent="0.2">
      <c r="A170" s="154">
        <f>INDEX('Raw Data'!$H$4:$H$53,MATCH('4.User ratings in week 4'!B170,'Raw Data'!$G$4:$G$53,0))</f>
        <v>3.5</v>
      </c>
      <c r="B170" s="125">
        <v>5</v>
      </c>
      <c r="C170" s="125">
        <v>4</v>
      </c>
      <c r="L170" s="3"/>
    </row>
    <row r="171" spans="1:12" ht="15.75" customHeight="1" x14ac:dyDescent="0.2">
      <c r="A171" s="154">
        <f>INDEX('Raw Data'!$H$4:$H$53,MATCH('4.User ratings in week 4'!B171,'Raw Data'!$G$4:$G$53,0))</f>
        <v>4.156227779665679</v>
      </c>
      <c r="B171" s="125">
        <v>14</v>
      </c>
      <c r="C171" s="125">
        <v>5</v>
      </c>
      <c r="L171" s="3"/>
    </row>
    <row r="172" spans="1:12" ht="15.75" customHeight="1" x14ac:dyDescent="0.2">
      <c r="A172" s="154">
        <f>INDEX('Raw Data'!$H$4:$H$53,MATCH('4.User ratings in week 4'!B172,'Raw Data'!$G$4:$G$53,0))</f>
        <v>3</v>
      </c>
      <c r="B172" s="125">
        <v>26</v>
      </c>
      <c r="C172" s="125">
        <v>5</v>
      </c>
      <c r="L172" s="3"/>
    </row>
    <row r="173" spans="1:12" ht="15.75" customHeight="1" x14ac:dyDescent="0.2">
      <c r="A173" s="154">
        <f>INDEX('Raw Data'!$H$4:$H$53,MATCH('4.User ratings in week 4'!B173,'Raw Data'!$G$4:$G$53,0))</f>
        <v>3.8547891226036057</v>
      </c>
      <c r="B173" s="125">
        <v>31</v>
      </c>
      <c r="C173" s="125">
        <v>5</v>
      </c>
      <c r="L173" s="3"/>
    </row>
    <row r="174" spans="1:12" ht="15.75" customHeight="1" x14ac:dyDescent="0.2">
      <c r="A174" s="154">
        <f>INDEX('Raw Data'!$H$4:$H$53,MATCH('4.User ratings in week 4'!B174,'Raw Data'!$G$4:$G$53,0))</f>
        <v>3.4271492935760417</v>
      </c>
      <c r="B174" s="125">
        <v>4</v>
      </c>
      <c r="C174" s="125">
        <v>5</v>
      </c>
      <c r="L174" s="3"/>
    </row>
    <row r="175" spans="1:12" ht="15.75" customHeight="1" x14ac:dyDescent="0.2">
      <c r="A175" s="154">
        <f>INDEX('Raw Data'!$H$4:$H$53,MATCH('4.User ratings in week 4'!B175,'Raw Data'!$G$4:$G$53,0))</f>
        <v>3.3379579401731889</v>
      </c>
      <c r="B175" s="125">
        <v>3</v>
      </c>
      <c r="C175" s="125" t="s">
        <v>13</v>
      </c>
      <c r="L175" s="3"/>
    </row>
    <row r="176" spans="1:12" ht="15.75" customHeight="1" x14ac:dyDescent="0.2">
      <c r="A176" s="154">
        <f>INDEX('Raw Data'!$H$4:$H$53,MATCH('4.User ratings in week 4'!B176,'Raw Data'!$G$4:$G$53,0))</f>
        <v>3.1019855052756462</v>
      </c>
      <c r="B176" s="125">
        <v>10</v>
      </c>
      <c r="C176" s="125">
        <v>5</v>
      </c>
      <c r="L176" s="3"/>
    </row>
    <row r="177" spans="1:12" ht="15.75" customHeight="1" x14ac:dyDescent="0.2">
      <c r="A177" s="154">
        <f>INDEX('Raw Data'!$H$4:$H$53,MATCH('4.User ratings in week 4'!B177,'Raw Data'!$G$4:$G$53,0))</f>
        <v>4.2440087325092257</v>
      </c>
      <c r="B177" s="125">
        <v>25</v>
      </c>
      <c r="C177" s="125">
        <v>5</v>
      </c>
      <c r="L177" s="3"/>
    </row>
    <row r="178" spans="1:12" ht="15.75" customHeight="1" x14ac:dyDescent="0.2">
      <c r="A178" s="154">
        <f>INDEX('Raw Data'!$H$4:$H$53,MATCH('4.User ratings in week 4'!B178,'Raw Data'!$G$4:$G$53,0))</f>
        <v>4.3864511946109461</v>
      </c>
      <c r="B178" s="125">
        <v>19</v>
      </c>
      <c r="C178" s="125">
        <v>5</v>
      </c>
      <c r="L178" s="3"/>
    </row>
    <row r="179" spans="1:12" ht="15.75" customHeight="1" x14ac:dyDescent="0.2">
      <c r="A179" s="154">
        <f>INDEX('Raw Data'!$H$4:$H$53,MATCH('4.User ratings in week 4'!B179,'Raw Data'!$G$4:$G$53,0))</f>
        <v>2.64</v>
      </c>
      <c r="B179" s="125">
        <v>17</v>
      </c>
      <c r="C179" s="125" t="s">
        <v>13</v>
      </c>
      <c r="L179" s="3"/>
    </row>
    <row r="180" spans="1:12" ht="15.75" customHeight="1" x14ac:dyDescent="0.2">
      <c r="A180" s="154">
        <f>INDEX('Raw Data'!$H$4:$H$53,MATCH('4.User ratings in week 4'!B180,'Raw Data'!$G$4:$G$53,0))</f>
        <v>3.3379579401731889</v>
      </c>
      <c r="B180" s="125">
        <v>3</v>
      </c>
      <c r="C180" s="125">
        <v>5</v>
      </c>
      <c r="L180" s="3"/>
    </row>
    <row r="181" spans="1:12" ht="15.75" customHeight="1" x14ac:dyDescent="0.2">
      <c r="A181" s="154">
        <f>INDEX('Raw Data'!$H$4:$H$53,MATCH('4.User ratings in week 4'!B181,'Raw Data'!$G$4:$G$53,0))</f>
        <v>3.418938163765278</v>
      </c>
      <c r="B181" s="125">
        <v>24</v>
      </c>
      <c r="C181" s="125">
        <v>4</v>
      </c>
      <c r="L181" s="3"/>
    </row>
    <row r="182" spans="1:12" ht="15.75" customHeight="1" x14ac:dyDescent="0.2">
      <c r="A182" s="154">
        <f>INDEX('Raw Data'!$H$4:$H$53,MATCH('4.User ratings in week 4'!B182,'Raw Data'!$G$4:$G$53,0))</f>
        <v>3.9210286643231216</v>
      </c>
      <c r="B182" s="125">
        <v>22</v>
      </c>
      <c r="C182" s="125" t="s">
        <v>13</v>
      </c>
      <c r="L182" s="3"/>
    </row>
    <row r="183" spans="1:12" ht="15.75" customHeight="1" x14ac:dyDescent="0.2">
      <c r="A183" s="154">
        <f>INDEX('Raw Data'!$H$4:$H$53,MATCH('4.User ratings in week 4'!B183,'Raw Data'!$G$4:$G$53,0))</f>
        <v>2.4</v>
      </c>
      <c r="B183" s="125">
        <v>41</v>
      </c>
      <c r="C183" s="125">
        <v>2</v>
      </c>
      <c r="L183" s="3"/>
    </row>
    <row r="184" spans="1:12" ht="15.75" customHeight="1" x14ac:dyDescent="0.2">
      <c r="A184" s="154">
        <f>INDEX('Raw Data'!$H$4:$H$53,MATCH('4.User ratings in week 4'!B184,'Raw Data'!$G$4:$G$53,0))</f>
        <v>2.9736454777366994</v>
      </c>
      <c r="B184" s="125">
        <v>2</v>
      </c>
      <c r="C184" s="125">
        <v>2</v>
      </c>
      <c r="L184" s="3"/>
    </row>
    <row r="185" spans="1:12" ht="15.75" customHeight="1" x14ac:dyDescent="0.2">
      <c r="A185" s="154">
        <f>INDEX('Raw Data'!$H$4:$H$53,MATCH('4.User ratings in week 4'!B185,'Raw Data'!$G$4:$G$53,0))</f>
        <v>4.9462256429891509</v>
      </c>
      <c r="B185" s="125">
        <v>1</v>
      </c>
      <c r="C185" s="125">
        <v>5</v>
      </c>
      <c r="L185" s="3"/>
    </row>
    <row r="186" spans="1:12" ht="15.75" customHeight="1" x14ac:dyDescent="0.2">
      <c r="A186" s="154">
        <f>INDEX('Raw Data'!$H$4:$H$53,MATCH('4.User ratings in week 4'!B186,'Raw Data'!$G$4:$G$53,0))</f>
        <v>3</v>
      </c>
      <c r="B186" s="125">
        <v>26</v>
      </c>
      <c r="C186" s="125">
        <v>1</v>
      </c>
      <c r="L186" s="3"/>
    </row>
    <row r="187" spans="1:12" ht="15.75" customHeight="1" x14ac:dyDescent="0.2">
      <c r="A187" s="154">
        <f>INDEX('Raw Data'!$H$4:$H$53,MATCH('4.User ratings in week 4'!B187,'Raw Data'!$G$4:$G$53,0))</f>
        <v>2.1</v>
      </c>
      <c r="B187" s="125">
        <v>32</v>
      </c>
      <c r="C187" s="125" t="s">
        <v>13</v>
      </c>
      <c r="L187" s="3"/>
    </row>
    <row r="188" spans="1:12" ht="15.75" customHeight="1" x14ac:dyDescent="0.2">
      <c r="A188" s="154">
        <f>INDEX('Raw Data'!$H$4:$H$53,MATCH('4.User ratings in week 4'!B188,'Raw Data'!$G$4:$G$53,0))</f>
        <v>2.9736454777366994</v>
      </c>
      <c r="B188" s="125">
        <v>2</v>
      </c>
      <c r="C188" s="125" t="s">
        <v>13</v>
      </c>
      <c r="L188" s="3"/>
    </row>
    <row r="189" spans="1:12" ht="15.75" customHeight="1" x14ac:dyDescent="0.2">
      <c r="A189" s="154">
        <f>INDEX('Raw Data'!$H$4:$H$53,MATCH('4.User ratings in week 4'!B189,'Raw Data'!$G$4:$G$53,0))</f>
        <v>4.8553987744209355</v>
      </c>
      <c r="B189" s="125">
        <v>35</v>
      </c>
      <c r="C189" s="125">
        <v>5</v>
      </c>
      <c r="L189" s="3"/>
    </row>
    <row r="190" spans="1:12" ht="15.75" customHeight="1" x14ac:dyDescent="0.2">
      <c r="A190" s="154">
        <f>INDEX('Raw Data'!$H$4:$H$53,MATCH('4.User ratings in week 4'!B190,'Raw Data'!$G$4:$G$53,0))</f>
        <v>2.4</v>
      </c>
      <c r="B190" s="125">
        <v>41</v>
      </c>
      <c r="C190" s="125">
        <v>5</v>
      </c>
      <c r="L190" s="3"/>
    </row>
    <row r="191" spans="1:12" ht="15.75" customHeight="1" x14ac:dyDescent="0.2">
      <c r="A191" s="154">
        <f>INDEX('Raw Data'!$H$4:$H$53,MATCH('4.User ratings in week 4'!B191,'Raw Data'!$G$4:$G$53,0))</f>
        <v>2.9678960715535254</v>
      </c>
      <c r="B191" s="125">
        <v>40</v>
      </c>
      <c r="C191" s="125" t="s">
        <v>13</v>
      </c>
      <c r="L191" s="3"/>
    </row>
    <row r="192" spans="1:12" ht="15.75" customHeight="1" x14ac:dyDescent="0.2">
      <c r="A192" s="154">
        <f>INDEX('Raw Data'!$H$4:$H$53,MATCH('4.User ratings in week 4'!B192,'Raw Data'!$G$4:$G$53,0))</f>
        <v>4.8402557679081051</v>
      </c>
      <c r="B192" s="125">
        <v>23</v>
      </c>
      <c r="C192" s="125">
        <v>4</v>
      </c>
      <c r="L192" s="3"/>
    </row>
    <row r="193" spans="1:12" ht="15.75" customHeight="1" x14ac:dyDescent="0.2">
      <c r="A193" s="154">
        <f>INDEX('Raw Data'!$H$4:$H$53,MATCH('4.User ratings in week 4'!B193,'Raw Data'!$G$4:$G$53,0))</f>
        <v>2.62</v>
      </c>
      <c r="B193" s="125">
        <v>15</v>
      </c>
      <c r="C193" s="125" t="s">
        <v>13</v>
      </c>
      <c r="L193" s="3"/>
    </row>
    <row r="194" spans="1:12" ht="15.75" customHeight="1" x14ac:dyDescent="0.2">
      <c r="A194" s="154">
        <f>INDEX('Raw Data'!$H$4:$H$53,MATCH('4.User ratings in week 4'!B194,'Raw Data'!$G$4:$G$53,0))</f>
        <v>4.2440087325092257</v>
      </c>
      <c r="B194" s="125">
        <v>25</v>
      </c>
      <c r="C194" s="125">
        <v>5</v>
      </c>
      <c r="L194" s="3"/>
    </row>
    <row r="195" spans="1:12" ht="15.75" customHeight="1" x14ac:dyDescent="0.2">
      <c r="A195" s="154">
        <f>INDEX('Raw Data'!$H$4:$H$53,MATCH('4.User ratings in week 4'!B195,'Raw Data'!$G$4:$G$53,0))</f>
        <v>3.3379579401731889</v>
      </c>
      <c r="B195" s="125">
        <v>3</v>
      </c>
      <c r="C195" s="125">
        <v>5</v>
      </c>
      <c r="L195" s="3"/>
    </row>
    <row r="196" spans="1:12" ht="15.75" customHeight="1" x14ac:dyDescent="0.2">
      <c r="A196" s="154">
        <f>INDEX('Raw Data'!$H$4:$H$53,MATCH('4.User ratings in week 4'!B196,'Raw Data'!$G$4:$G$53,0))</f>
        <v>2.9736454777366994</v>
      </c>
      <c r="B196" s="125">
        <v>2</v>
      </c>
      <c r="C196" s="125">
        <v>2</v>
      </c>
      <c r="L196" s="3"/>
    </row>
    <row r="197" spans="1:12" ht="15.75" customHeight="1" x14ac:dyDescent="0.2">
      <c r="A197" s="154">
        <f>INDEX('Raw Data'!$H$4:$H$53,MATCH('4.User ratings in week 4'!B197,'Raw Data'!$G$4:$G$53,0))</f>
        <v>2.9736454777366994</v>
      </c>
      <c r="B197" s="125">
        <v>2</v>
      </c>
      <c r="C197" s="125" t="s">
        <v>13</v>
      </c>
      <c r="L197" s="3"/>
    </row>
    <row r="198" spans="1:12" ht="15.75" customHeight="1" x14ac:dyDescent="0.2">
      <c r="A198" s="154">
        <f>INDEX('Raw Data'!$H$4:$H$53,MATCH('4.User ratings in week 4'!B198,'Raw Data'!$G$4:$G$53,0))</f>
        <v>4.9462256429891509</v>
      </c>
      <c r="B198" s="125">
        <v>1</v>
      </c>
      <c r="C198" s="125">
        <v>5</v>
      </c>
      <c r="L198" s="3"/>
    </row>
    <row r="199" spans="1:12" ht="15.75" customHeight="1" x14ac:dyDescent="0.2">
      <c r="A199" s="154">
        <f>INDEX('Raw Data'!$H$4:$H$53,MATCH('4.User ratings in week 4'!B199,'Raw Data'!$G$4:$G$53,0))</f>
        <v>4.6764237866097016</v>
      </c>
      <c r="B199" s="125">
        <v>16</v>
      </c>
      <c r="C199" s="125" t="s">
        <v>13</v>
      </c>
      <c r="L199" s="3"/>
    </row>
    <row r="200" spans="1:12" ht="15.75" customHeight="1" x14ac:dyDescent="0.2">
      <c r="A200" s="154">
        <f>INDEX('Raw Data'!$H$4:$H$53,MATCH('4.User ratings in week 4'!B200,'Raw Data'!$G$4:$G$53,0))</f>
        <v>4.8553987744209355</v>
      </c>
      <c r="B200" s="125">
        <v>35</v>
      </c>
      <c r="C200" s="125">
        <v>5</v>
      </c>
      <c r="L200" s="3"/>
    </row>
    <row r="201" spans="1:12" ht="15.75" customHeight="1" x14ac:dyDescent="0.2">
      <c r="A201" s="154">
        <f>INDEX('Raw Data'!$H$4:$H$53,MATCH('4.User ratings in week 4'!B201,'Raw Data'!$G$4:$G$53,0))</f>
        <v>2.3199999999999998</v>
      </c>
      <c r="B201" s="125">
        <v>50</v>
      </c>
      <c r="C201" s="125" t="s">
        <v>13</v>
      </c>
      <c r="L201" s="3"/>
    </row>
    <row r="202" spans="1:12" ht="15.75" customHeight="1" x14ac:dyDescent="0.2">
      <c r="A202" s="154">
        <f>INDEX('Raw Data'!$H$4:$H$53,MATCH('4.User ratings in week 4'!B202,'Raw Data'!$G$4:$G$53,0))</f>
        <v>2.4</v>
      </c>
      <c r="B202" s="125">
        <v>41</v>
      </c>
      <c r="C202" s="125">
        <v>2</v>
      </c>
      <c r="L202" s="3"/>
    </row>
    <row r="203" spans="1:12" ht="15.75" customHeight="1" x14ac:dyDescent="0.2">
      <c r="A203" s="154">
        <f>INDEX('Raw Data'!$H$4:$H$53,MATCH('4.User ratings in week 4'!B203,'Raw Data'!$G$4:$G$53,0))</f>
        <v>4.093743569367712</v>
      </c>
      <c r="B203" s="125">
        <v>27</v>
      </c>
      <c r="C203" s="125">
        <v>5</v>
      </c>
      <c r="L203" s="3"/>
    </row>
    <row r="204" spans="1:12" ht="15.75" customHeight="1" x14ac:dyDescent="0.2">
      <c r="A204" s="154">
        <f>INDEX('Raw Data'!$H$4:$H$53,MATCH('4.User ratings in week 4'!B204,'Raw Data'!$G$4:$G$53,0))</f>
        <v>2.9678960715535254</v>
      </c>
      <c r="B204" s="125">
        <v>40</v>
      </c>
      <c r="C204" s="125" t="s">
        <v>13</v>
      </c>
      <c r="L204" s="3"/>
    </row>
    <row r="205" spans="1:12" ht="15.75" customHeight="1" x14ac:dyDescent="0.2">
      <c r="A205" s="154">
        <f>INDEX('Raw Data'!$H$4:$H$53,MATCH('4.User ratings in week 4'!B205,'Raw Data'!$G$4:$G$53,0))</f>
        <v>2.5518416106259485</v>
      </c>
      <c r="B205" s="125">
        <v>43</v>
      </c>
      <c r="C205" s="125" t="s">
        <v>13</v>
      </c>
      <c r="L205" s="3"/>
    </row>
    <row r="206" spans="1:12" ht="15.75" customHeight="1" x14ac:dyDescent="0.2">
      <c r="A206" s="154">
        <f>INDEX('Raw Data'!$H$4:$H$53,MATCH('4.User ratings in week 4'!B206,'Raw Data'!$G$4:$G$53,0))</f>
        <v>2.5586960604357296</v>
      </c>
      <c r="B206" s="125">
        <v>12</v>
      </c>
      <c r="C206" s="125">
        <v>5</v>
      </c>
      <c r="L206" s="3"/>
    </row>
    <row r="207" spans="1:12" ht="15.75" customHeight="1" x14ac:dyDescent="0.2">
      <c r="A207" s="154">
        <f>INDEX('Raw Data'!$H$4:$H$53,MATCH('4.User ratings in week 4'!B207,'Raw Data'!$G$4:$G$53,0))</f>
        <v>4.9462256429891509</v>
      </c>
      <c r="B207" s="125">
        <v>1</v>
      </c>
      <c r="C207" s="125" t="s">
        <v>13</v>
      </c>
      <c r="L207" s="3"/>
    </row>
    <row r="208" spans="1:12" ht="15.75" customHeight="1" x14ac:dyDescent="0.2">
      <c r="A208" s="154">
        <f>INDEX('Raw Data'!$H$4:$H$53,MATCH('4.User ratings in week 4'!B208,'Raw Data'!$G$4:$G$53,0))</f>
        <v>3</v>
      </c>
      <c r="B208" s="125">
        <v>26</v>
      </c>
      <c r="C208" s="125" t="s">
        <v>13</v>
      </c>
      <c r="L208" s="3"/>
    </row>
    <row r="209" spans="1:12" ht="15.75" customHeight="1" x14ac:dyDescent="0.2">
      <c r="A209" s="154">
        <f>INDEX('Raw Data'!$H$4:$H$53,MATCH('4.User ratings in week 4'!B209,'Raw Data'!$G$4:$G$53,0))</f>
        <v>4.8553987744209355</v>
      </c>
      <c r="B209" s="125">
        <v>35</v>
      </c>
      <c r="C209" s="125">
        <v>5</v>
      </c>
      <c r="L209" s="3"/>
    </row>
    <row r="210" spans="1:12" ht="15.75" customHeight="1" x14ac:dyDescent="0.2">
      <c r="A210" s="154">
        <f>INDEX('Raw Data'!$H$4:$H$53,MATCH('4.User ratings in week 4'!B210,'Raw Data'!$G$4:$G$53,0))</f>
        <v>3.1</v>
      </c>
      <c r="B210" s="125">
        <v>38</v>
      </c>
      <c r="C210" s="125" t="s">
        <v>13</v>
      </c>
      <c r="L210" s="3"/>
    </row>
    <row r="211" spans="1:12" ht="15.75" customHeight="1" x14ac:dyDescent="0.2">
      <c r="A211" s="154">
        <f>INDEX('Raw Data'!$H$4:$H$53,MATCH('4.User ratings in week 4'!B211,'Raw Data'!$G$4:$G$53,0))</f>
        <v>2.1</v>
      </c>
      <c r="B211" s="125">
        <v>32</v>
      </c>
      <c r="C211" s="125" t="s">
        <v>13</v>
      </c>
      <c r="L211" s="3"/>
    </row>
    <row r="212" spans="1:12" ht="15.75" customHeight="1" x14ac:dyDescent="0.2">
      <c r="A212" s="154">
        <f>INDEX('Raw Data'!$H$4:$H$53,MATCH('4.User ratings in week 4'!B212,'Raw Data'!$G$4:$G$53,0))</f>
        <v>2.9678960715535254</v>
      </c>
      <c r="B212" s="125">
        <v>40</v>
      </c>
      <c r="C212" s="125" t="s">
        <v>13</v>
      </c>
      <c r="L212" s="3"/>
    </row>
    <row r="213" spans="1:12" ht="15.75" customHeight="1" x14ac:dyDescent="0.2">
      <c r="A213" s="154">
        <f>INDEX('Raw Data'!$H$4:$H$53,MATCH('4.User ratings in week 4'!B213,'Raw Data'!$G$4:$G$53,0))</f>
        <v>4.2956023268104371</v>
      </c>
      <c r="B213" s="125">
        <v>37</v>
      </c>
      <c r="C213" s="125" t="s">
        <v>13</v>
      </c>
      <c r="L213" s="3"/>
    </row>
    <row r="214" spans="1:12" ht="15.75" customHeight="1" x14ac:dyDescent="0.2">
      <c r="A214" s="154">
        <f>INDEX('Raw Data'!$H$4:$H$53,MATCH('4.User ratings in week 4'!B214,'Raw Data'!$G$4:$G$53,0))</f>
        <v>2.5586960604357296</v>
      </c>
      <c r="B214" s="125">
        <v>12</v>
      </c>
      <c r="C214" s="125">
        <v>2</v>
      </c>
      <c r="L214" s="3"/>
    </row>
    <row r="215" spans="1:12" ht="15.75" customHeight="1" x14ac:dyDescent="0.2">
      <c r="A215" s="154">
        <f>INDEX('Raw Data'!$H$4:$H$53,MATCH('4.User ratings in week 4'!B215,'Raw Data'!$G$4:$G$53,0))</f>
        <v>2.3199999999999998</v>
      </c>
      <c r="B215" s="125">
        <v>50</v>
      </c>
      <c r="C215" s="125" t="s">
        <v>13</v>
      </c>
      <c r="L215" s="3"/>
    </row>
    <row r="216" spans="1:12" ht="15.75" customHeight="1" x14ac:dyDescent="0.2">
      <c r="A216" s="154">
        <f>INDEX('Raw Data'!$H$4:$H$53,MATCH('4.User ratings in week 4'!B216,'Raw Data'!$G$4:$G$53,0))</f>
        <v>2.1</v>
      </c>
      <c r="B216" s="125">
        <v>32</v>
      </c>
      <c r="C216" s="125" t="s">
        <v>13</v>
      </c>
      <c r="L216" s="3"/>
    </row>
    <row r="217" spans="1:12" ht="15.75" customHeight="1" x14ac:dyDescent="0.2">
      <c r="A217" s="154">
        <f>INDEX('Raw Data'!$H$4:$H$53,MATCH('4.User ratings in week 4'!B217,'Raw Data'!$G$4:$G$53,0))</f>
        <v>3.1248672817087972</v>
      </c>
      <c r="B217" s="125">
        <v>33</v>
      </c>
      <c r="C217" s="125">
        <v>5</v>
      </c>
      <c r="L217" s="3"/>
    </row>
    <row r="218" spans="1:12" ht="15.75" customHeight="1" x14ac:dyDescent="0.2">
      <c r="A218" s="154">
        <f>INDEX('Raw Data'!$H$4:$H$53,MATCH('4.User ratings in week 4'!B218,'Raw Data'!$G$4:$G$53,0))</f>
        <v>4.3271350985657273</v>
      </c>
      <c r="B218" s="125">
        <v>7</v>
      </c>
      <c r="C218" s="125" t="s">
        <v>13</v>
      </c>
      <c r="L218" s="3"/>
    </row>
    <row r="219" spans="1:12" ht="15.75" customHeight="1" x14ac:dyDescent="0.2">
      <c r="A219" s="154">
        <f>INDEX('Raw Data'!$H$4:$H$53,MATCH('4.User ratings in week 4'!B219,'Raw Data'!$G$4:$G$53,0))</f>
        <v>4.0422015037975552</v>
      </c>
      <c r="B219" s="125">
        <v>47</v>
      </c>
      <c r="C219" s="125" t="s">
        <v>13</v>
      </c>
      <c r="L219" s="3"/>
    </row>
    <row r="220" spans="1:12" ht="15.75" customHeight="1" x14ac:dyDescent="0.2">
      <c r="A220" s="154">
        <f>INDEX('Raw Data'!$H$4:$H$53,MATCH('4.User ratings in week 4'!B220,'Raw Data'!$G$4:$G$53,0))</f>
        <v>3.9210286643231216</v>
      </c>
      <c r="B220" s="125">
        <v>22</v>
      </c>
      <c r="C220" s="125">
        <v>4</v>
      </c>
      <c r="L220" s="3"/>
    </row>
    <row r="221" spans="1:12" ht="15.75" customHeight="1" x14ac:dyDescent="0.2">
      <c r="A221" s="154">
        <f>INDEX('Raw Data'!$H$4:$H$53,MATCH('4.User ratings in week 4'!B221,'Raw Data'!$G$4:$G$53,0))</f>
        <v>2.5586960604357296</v>
      </c>
      <c r="B221" s="125">
        <v>12</v>
      </c>
      <c r="C221" s="125" t="s">
        <v>13</v>
      </c>
      <c r="L221" s="3"/>
    </row>
    <row r="222" spans="1:12" ht="15.75" customHeight="1" x14ac:dyDescent="0.2">
      <c r="A222" s="154">
        <f>INDEX('Raw Data'!$H$4:$H$53,MATCH('4.User ratings in week 4'!B222,'Raw Data'!$G$4:$G$53,0))</f>
        <v>3.1</v>
      </c>
      <c r="B222" s="125">
        <v>38</v>
      </c>
      <c r="C222" s="125">
        <v>5</v>
      </c>
      <c r="L222" s="3"/>
    </row>
    <row r="223" spans="1:12" ht="15.75" customHeight="1" x14ac:dyDescent="0.2">
      <c r="A223" s="154">
        <f>INDEX('Raw Data'!$H$4:$H$53,MATCH('4.User ratings in week 4'!B223,'Raw Data'!$G$4:$G$53,0))</f>
        <v>2.7</v>
      </c>
      <c r="B223" s="125">
        <v>8</v>
      </c>
      <c r="C223" s="125" t="s">
        <v>13</v>
      </c>
      <c r="L223" s="3"/>
    </row>
    <row r="224" spans="1:12" ht="15.75" customHeight="1" x14ac:dyDescent="0.2">
      <c r="A224" s="154">
        <f>INDEX('Raw Data'!$H$4:$H$53,MATCH('4.User ratings in week 4'!B224,'Raw Data'!$G$4:$G$53,0))</f>
        <v>2.9678960715535254</v>
      </c>
      <c r="B224" s="125">
        <v>40</v>
      </c>
      <c r="C224" s="125" t="s">
        <v>13</v>
      </c>
      <c r="L224" s="3"/>
    </row>
    <row r="225" spans="1:12" ht="15.75" customHeight="1" x14ac:dyDescent="0.2">
      <c r="A225" s="154">
        <f>INDEX('Raw Data'!$H$4:$H$53,MATCH('4.User ratings in week 4'!B225,'Raw Data'!$G$4:$G$53,0))</f>
        <v>4.9462256429891509</v>
      </c>
      <c r="B225" s="125">
        <v>1</v>
      </c>
      <c r="C225" s="125">
        <v>5</v>
      </c>
      <c r="L225" s="3"/>
    </row>
    <row r="226" spans="1:12" ht="15.75" customHeight="1" x14ac:dyDescent="0.2">
      <c r="A226" s="154">
        <f>INDEX('Raw Data'!$H$4:$H$53,MATCH('4.User ratings in week 4'!B226,'Raw Data'!$G$4:$G$53,0))</f>
        <v>3.4135780803710083</v>
      </c>
      <c r="B226" s="125">
        <v>36</v>
      </c>
      <c r="C226" s="125">
        <v>5</v>
      </c>
      <c r="L226" s="3"/>
    </row>
    <row r="227" spans="1:12" ht="15.75" customHeight="1" x14ac:dyDescent="0.2">
      <c r="A227" s="154">
        <f>INDEX('Raw Data'!$H$4:$H$53,MATCH('4.User ratings in week 4'!B227,'Raw Data'!$G$4:$G$53,0))</f>
        <v>4.3271350985657273</v>
      </c>
      <c r="B227" s="125">
        <v>7</v>
      </c>
      <c r="C227" s="125" t="s">
        <v>13</v>
      </c>
      <c r="L227" s="3"/>
    </row>
    <row r="228" spans="1:12" ht="15.75" customHeight="1" x14ac:dyDescent="0.2">
      <c r="A228" s="154">
        <f>INDEX('Raw Data'!$H$4:$H$53,MATCH('4.User ratings in week 4'!B228,'Raw Data'!$G$4:$G$53,0))</f>
        <v>2.5586960604357296</v>
      </c>
      <c r="B228" s="125">
        <v>12</v>
      </c>
      <c r="C228" s="125" t="s">
        <v>13</v>
      </c>
      <c r="L228" s="3"/>
    </row>
    <row r="229" spans="1:12" ht="15.75" customHeight="1" x14ac:dyDescent="0.2">
      <c r="A229" s="154">
        <f>INDEX('Raw Data'!$H$4:$H$53,MATCH('4.User ratings in week 4'!B229,'Raw Data'!$G$4:$G$53,0))</f>
        <v>2.5</v>
      </c>
      <c r="B229" s="125">
        <v>13</v>
      </c>
      <c r="C229" s="125" t="s">
        <v>13</v>
      </c>
      <c r="L229" s="3"/>
    </row>
    <row r="230" spans="1:12" ht="15.75" customHeight="1" x14ac:dyDescent="0.2">
      <c r="A230" s="154">
        <f>INDEX('Raw Data'!$H$4:$H$53,MATCH('4.User ratings in week 4'!B230,'Raw Data'!$G$4:$G$53,0))</f>
        <v>3.9403894933163377</v>
      </c>
      <c r="B230" s="125">
        <v>28</v>
      </c>
      <c r="C230" s="125">
        <v>5</v>
      </c>
      <c r="L230" s="3"/>
    </row>
    <row r="231" spans="1:12" ht="15.75" customHeight="1" x14ac:dyDescent="0.2">
      <c r="A231" s="154">
        <f>INDEX('Raw Data'!$H$4:$H$53,MATCH('4.User ratings in week 4'!B231,'Raw Data'!$G$4:$G$53,0))</f>
        <v>3.1019855052756462</v>
      </c>
      <c r="B231" s="125">
        <v>10</v>
      </c>
      <c r="C231" s="125" t="s">
        <v>13</v>
      </c>
      <c r="L231" s="3"/>
    </row>
    <row r="232" spans="1:12" ht="15.75" customHeight="1" x14ac:dyDescent="0.2">
      <c r="A232" s="154">
        <f>INDEX('Raw Data'!$H$4:$H$53,MATCH('4.User ratings in week 4'!B232,'Raw Data'!$G$4:$G$53,0))</f>
        <v>3.9076849145879229</v>
      </c>
      <c r="B232" s="125">
        <v>42</v>
      </c>
      <c r="C232" s="125">
        <v>5</v>
      </c>
      <c r="L232" s="3"/>
    </row>
    <row r="233" spans="1:12" ht="15.75" customHeight="1" x14ac:dyDescent="0.2">
      <c r="A233" s="154">
        <f>INDEX('Raw Data'!$H$4:$H$53,MATCH('4.User ratings in week 4'!B233,'Raw Data'!$G$4:$G$53,0))</f>
        <v>2.7</v>
      </c>
      <c r="B233" s="125">
        <v>8</v>
      </c>
      <c r="C233" s="125" t="s">
        <v>13</v>
      </c>
      <c r="L233" s="3"/>
    </row>
    <row r="234" spans="1:12" ht="15.75" customHeight="1" x14ac:dyDescent="0.2">
      <c r="A234" s="154">
        <f>INDEX('Raw Data'!$H$4:$H$53,MATCH('4.User ratings in week 4'!B234,'Raw Data'!$G$4:$G$53,0))</f>
        <v>4.4975062935479277</v>
      </c>
      <c r="B234" s="125">
        <v>11</v>
      </c>
      <c r="C234" s="125">
        <v>5</v>
      </c>
      <c r="L234" s="3"/>
    </row>
    <row r="235" spans="1:12" ht="15.75" customHeight="1" x14ac:dyDescent="0.2">
      <c r="A235" s="154">
        <f>INDEX('Raw Data'!$H$4:$H$53,MATCH('4.User ratings in week 4'!B235,'Raw Data'!$G$4:$G$53,0))</f>
        <v>2.9314259636546169</v>
      </c>
      <c r="B235" s="125">
        <v>46</v>
      </c>
      <c r="C235" s="125">
        <v>2</v>
      </c>
      <c r="L235" s="3"/>
    </row>
    <row r="236" spans="1:12" ht="15.75" customHeight="1" x14ac:dyDescent="0.2">
      <c r="A236" s="154">
        <f>INDEX('Raw Data'!$H$4:$H$53,MATCH('4.User ratings in week 4'!B236,'Raw Data'!$G$4:$G$53,0))</f>
        <v>4.099835309960195</v>
      </c>
      <c r="B236" s="125">
        <v>44</v>
      </c>
      <c r="C236" s="125">
        <v>5</v>
      </c>
      <c r="L236" s="3"/>
    </row>
    <row r="237" spans="1:12" ht="15.75" customHeight="1" x14ac:dyDescent="0.2">
      <c r="A237" s="154">
        <f>INDEX('Raw Data'!$H$4:$H$53,MATCH('4.User ratings in week 4'!B237,'Raw Data'!$G$4:$G$53,0))</f>
        <v>2.9678960715535254</v>
      </c>
      <c r="B237" s="125">
        <v>40</v>
      </c>
      <c r="C237" s="125" t="s">
        <v>13</v>
      </c>
      <c r="L237" s="3"/>
    </row>
    <row r="238" spans="1:12" ht="15.75" customHeight="1" x14ac:dyDescent="0.2">
      <c r="A238" s="154">
        <f>INDEX('Raw Data'!$H$4:$H$53,MATCH('4.User ratings in week 4'!B238,'Raw Data'!$G$4:$G$53,0))</f>
        <v>4.0422015037975552</v>
      </c>
      <c r="B238" s="125">
        <v>47</v>
      </c>
      <c r="C238" s="125">
        <v>5</v>
      </c>
      <c r="L238" s="3"/>
    </row>
    <row r="239" spans="1:12" ht="15.75" customHeight="1" x14ac:dyDescent="0.2">
      <c r="A239" s="154">
        <f>INDEX('Raw Data'!$H$4:$H$53,MATCH('4.User ratings in week 4'!B239,'Raw Data'!$G$4:$G$53,0))</f>
        <v>4.9462256429891509</v>
      </c>
      <c r="B239" s="125">
        <v>1</v>
      </c>
      <c r="C239" s="125" t="s">
        <v>13</v>
      </c>
      <c r="L239" s="3"/>
    </row>
    <row r="240" spans="1:12" ht="15.75" customHeight="1" x14ac:dyDescent="0.2">
      <c r="A240" s="154">
        <f>INDEX('Raw Data'!$H$4:$H$53,MATCH('4.User ratings in week 4'!B240,'Raw Data'!$G$4:$G$53,0))</f>
        <v>2.2000000000000002</v>
      </c>
      <c r="B240" s="125">
        <v>49</v>
      </c>
      <c r="C240" s="125">
        <v>2</v>
      </c>
      <c r="L240" s="3"/>
    </row>
    <row r="241" spans="1:12" ht="15.75" customHeight="1" x14ac:dyDescent="0.2">
      <c r="A241" s="154">
        <f>INDEX('Raw Data'!$H$4:$H$53,MATCH('4.User ratings in week 4'!B241,'Raw Data'!$G$4:$G$53,0))</f>
        <v>2.1</v>
      </c>
      <c r="B241" s="125">
        <v>32</v>
      </c>
      <c r="C241" s="125" t="s">
        <v>13</v>
      </c>
      <c r="L241" s="3"/>
    </row>
    <row r="242" spans="1:12" ht="15.75" customHeight="1" x14ac:dyDescent="0.2">
      <c r="A242" s="154">
        <f>INDEX('Raw Data'!$H$4:$H$53,MATCH('4.User ratings in week 4'!B242,'Raw Data'!$G$4:$G$53,0))</f>
        <v>2.7566152336920071</v>
      </c>
      <c r="B242" s="125">
        <v>30</v>
      </c>
      <c r="C242" s="125" t="s">
        <v>13</v>
      </c>
      <c r="L242" s="3"/>
    </row>
    <row r="243" spans="1:12" ht="15.75" customHeight="1" x14ac:dyDescent="0.2">
      <c r="A243" s="154">
        <f>INDEX('Raw Data'!$H$4:$H$53,MATCH('4.User ratings in week 4'!B243,'Raw Data'!$G$4:$G$53,0))</f>
        <v>3</v>
      </c>
      <c r="B243" s="125">
        <v>26</v>
      </c>
      <c r="C243" s="125" t="s">
        <v>13</v>
      </c>
      <c r="L243" s="3"/>
    </row>
    <row r="244" spans="1:12" ht="15.75" customHeight="1" x14ac:dyDescent="0.2">
      <c r="A244" s="154">
        <f>INDEX('Raw Data'!$H$4:$H$53,MATCH('4.User ratings in week 4'!B244,'Raw Data'!$G$4:$G$53,0))</f>
        <v>2.5586960604357296</v>
      </c>
      <c r="B244" s="125">
        <v>12</v>
      </c>
      <c r="C244" s="125" t="s">
        <v>13</v>
      </c>
      <c r="L244" s="3"/>
    </row>
    <row r="245" spans="1:12" ht="15.75" customHeight="1" x14ac:dyDescent="0.2">
      <c r="A245" s="154">
        <f>INDEX('Raw Data'!$H$4:$H$53,MATCH('4.User ratings in week 4'!B245,'Raw Data'!$G$4:$G$53,0))</f>
        <v>2.2000000000000002</v>
      </c>
      <c r="B245" s="125">
        <v>49</v>
      </c>
      <c r="C245" s="125" t="s">
        <v>13</v>
      </c>
      <c r="L245" s="3"/>
    </row>
    <row r="246" spans="1:12" ht="15.75" customHeight="1" x14ac:dyDescent="0.2">
      <c r="A246" s="154">
        <f>INDEX('Raw Data'!$H$4:$H$53,MATCH('4.User ratings in week 4'!B246,'Raw Data'!$G$4:$G$53,0))</f>
        <v>4.6764237866097016</v>
      </c>
      <c r="B246" s="125">
        <v>16</v>
      </c>
      <c r="C246" s="125">
        <v>5</v>
      </c>
      <c r="L246" s="3"/>
    </row>
    <row r="247" spans="1:12" ht="15.75" customHeight="1" x14ac:dyDescent="0.2">
      <c r="A247" s="154">
        <f>INDEX('Raw Data'!$H$4:$H$53,MATCH('4.User ratings in week 4'!B247,'Raw Data'!$G$4:$G$53,0))</f>
        <v>3.3379579401731889</v>
      </c>
      <c r="B247" s="125">
        <v>3</v>
      </c>
      <c r="C247" s="125">
        <v>5</v>
      </c>
      <c r="L247" s="3"/>
    </row>
    <row r="248" spans="1:12" ht="15.75" customHeight="1" x14ac:dyDescent="0.2">
      <c r="A248" s="154">
        <f>INDEX('Raw Data'!$H$4:$H$53,MATCH('4.User ratings in week 4'!B248,'Raw Data'!$G$4:$G$53,0))</f>
        <v>2.7566152336920071</v>
      </c>
      <c r="B248" s="125">
        <v>30</v>
      </c>
      <c r="C248" s="125" t="s">
        <v>13</v>
      </c>
      <c r="L248" s="3"/>
    </row>
    <row r="249" spans="1:12" ht="15.75" customHeight="1" x14ac:dyDescent="0.2">
      <c r="A249" s="154">
        <f>INDEX('Raw Data'!$H$4:$H$53,MATCH('4.User ratings in week 4'!B249,'Raw Data'!$G$4:$G$53,0))</f>
        <v>4.099835309960195</v>
      </c>
      <c r="B249" s="125">
        <v>44</v>
      </c>
      <c r="C249" s="125" t="s">
        <v>13</v>
      </c>
      <c r="L249" s="3"/>
    </row>
    <row r="250" spans="1:12" ht="15.75" customHeight="1" x14ac:dyDescent="0.2">
      <c r="A250" s="154">
        <f>INDEX('Raw Data'!$H$4:$H$53,MATCH('4.User ratings in week 4'!B250,'Raw Data'!$G$4:$G$53,0))</f>
        <v>3.4135780803710083</v>
      </c>
      <c r="B250" s="125">
        <v>36</v>
      </c>
      <c r="C250" s="125">
        <v>5</v>
      </c>
      <c r="L250" s="3"/>
    </row>
    <row r="251" spans="1:12" ht="15.75" customHeight="1" x14ac:dyDescent="0.2">
      <c r="A251" s="154">
        <f>INDEX('Raw Data'!$H$4:$H$53,MATCH('4.User ratings in week 4'!B251,'Raw Data'!$G$4:$G$53,0))</f>
        <v>2.7566152336920071</v>
      </c>
      <c r="B251" s="125">
        <v>30</v>
      </c>
      <c r="C251" s="125" t="s">
        <v>13</v>
      </c>
      <c r="L251" s="3"/>
    </row>
    <row r="252" spans="1:12" ht="15.75" customHeight="1" x14ac:dyDescent="0.2">
      <c r="A252" s="154">
        <f>INDEX('Raw Data'!$H$4:$H$53,MATCH('4.User ratings in week 4'!B252,'Raw Data'!$G$4:$G$53,0))</f>
        <v>2.1</v>
      </c>
      <c r="B252" s="125">
        <v>21</v>
      </c>
      <c r="C252" s="125">
        <v>5</v>
      </c>
      <c r="L252" s="3"/>
    </row>
    <row r="253" spans="1:12" ht="15.75" customHeight="1" x14ac:dyDescent="0.2">
      <c r="A253" s="154">
        <f>INDEX('Raw Data'!$H$4:$H$53,MATCH('4.User ratings in week 4'!B253,'Raw Data'!$G$4:$G$53,0))</f>
        <v>2.1</v>
      </c>
      <c r="B253" s="125">
        <v>32</v>
      </c>
      <c r="C253" s="125" t="s">
        <v>13</v>
      </c>
      <c r="L253" s="3"/>
    </row>
    <row r="254" spans="1:12" ht="15.75" customHeight="1" x14ac:dyDescent="0.2">
      <c r="A254" s="154">
        <f>INDEX('Raw Data'!$H$4:$H$53,MATCH('4.User ratings in week 4'!B254,'Raw Data'!$G$4:$G$53,0))</f>
        <v>2.7566152336920071</v>
      </c>
      <c r="B254" s="125">
        <v>30</v>
      </c>
      <c r="C254" s="125" t="s">
        <v>13</v>
      </c>
      <c r="L254" s="3"/>
    </row>
    <row r="255" spans="1:12" ht="15.75" customHeight="1" x14ac:dyDescent="0.2">
      <c r="A255" s="154">
        <f>INDEX('Raw Data'!$H$4:$H$53,MATCH('4.User ratings in week 4'!B255,'Raw Data'!$G$4:$G$53,0))</f>
        <v>2.7566152336920071</v>
      </c>
      <c r="B255" s="125">
        <v>30</v>
      </c>
      <c r="C255" s="125" t="s">
        <v>13</v>
      </c>
      <c r="L255" s="3"/>
    </row>
    <row r="256" spans="1:12" ht="15.75" customHeight="1" x14ac:dyDescent="0.2">
      <c r="A256" s="154">
        <f>INDEX('Raw Data'!$H$4:$H$53,MATCH('4.User ratings in week 4'!B256,'Raw Data'!$G$4:$G$53,0))</f>
        <v>3</v>
      </c>
      <c r="B256" s="125">
        <v>26</v>
      </c>
      <c r="C256" s="125">
        <v>5</v>
      </c>
      <c r="L256" s="3"/>
    </row>
    <row r="257" spans="1:12" ht="15.75" customHeight="1" x14ac:dyDescent="0.2">
      <c r="A257" s="154">
        <f>INDEX('Raw Data'!$H$4:$H$53,MATCH('4.User ratings in week 4'!B257,'Raw Data'!$G$4:$G$53,0))</f>
        <v>2.1</v>
      </c>
      <c r="B257" s="125">
        <v>32</v>
      </c>
      <c r="C257" s="125" t="s">
        <v>13</v>
      </c>
      <c r="L257" s="3"/>
    </row>
    <row r="258" spans="1:12" ht="15.75" customHeight="1" x14ac:dyDescent="0.2">
      <c r="A258" s="154">
        <f>INDEX('Raw Data'!$H$4:$H$53,MATCH('4.User ratings in week 4'!B258,'Raw Data'!$G$4:$G$53,0))</f>
        <v>2.7566152336920071</v>
      </c>
      <c r="B258" s="125">
        <v>30</v>
      </c>
      <c r="C258" s="125" t="s">
        <v>13</v>
      </c>
      <c r="L258" s="3"/>
    </row>
    <row r="259" spans="1:12" ht="15.75" customHeight="1" x14ac:dyDescent="0.2">
      <c r="A259" s="154">
        <f>INDEX('Raw Data'!$H$4:$H$53,MATCH('4.User ratings in week 4'!B259,'Raw Data'!$G$4:$G$53,0))</f>
        <v>4.3864511946109461</v>
      </c>
      <c r="B259" s="125">
        <v>19</v>
      </c>
      <c r="C259" s="125">
        <v>5</v>
      </c>
      <c r="L259" s="3"/>
    </row>
    <row r="260" spans="1:12" ht="15.75" customHeight="1" x14ac:dyDescent="0.2">
      <c r="A260" s="154">
        <f>INDEX('Raw Data'!$H$4:$H$53,MATCH('4.User ratings in week 4'!B260,'Raw Data'!$G$4:$G$53,0))</f>
        <v>2.5586960604357296</v>
      </c>
      <c r="B260" s="125">
        <v>12</v>
      </c>
      <c r="C260" s="125" t="s">
        <v>13</v>
      </c>
      <c r="L260" s="3"/>
    </row>
    <row r="261" spans="1:12" ht="15.75" customHeight="1" x14ac:dyDescent="0.2">
      <c r="A261" s="154">
        <f>INDEX('Raw Data'!$H$4:$H$53,MATCH('4.User ratings in week 4'!B261,'Raw Data'!$G$4:$G$53,0))</f>
        <v>3.4271492935760417</v>
      </c>
      <c r="B261" s="125">
        <v>4</v>
      </c>
      <c r="C261" s="125">
        <v>5</v>
      </c>
      <c r="L261" s="3"/>
    </row>
    <row r="262" spans="1:12" ht="15.75" customHeight="1" x14ac:dyDescent="0.2">
      <c r="A262" s="154">
        <f>INDEX('Raw Data'!$H$4:$H$53,MATCH('4.User ratings in week 4'!B262,'Raw Data'!$G$4:$G$53,0))</f>
        <v>2.864902840988059</v>
      </c>
      <c r="B262" s="125">
        <v>39</v>
      </c>
      <c r="C262" s="125" t="s">
        <v>13</v>
      </c>
      <c r="L262" s="3"/>
    </row>
    <row r="263" spans="1:12" ht="15.75" customHeight="1" x14ac:dyDescent="0.2">
      <c r="A263" s="154">
        <f>INDEX('Raw Data'!$H$4:$H$53,MATCH('4.User ratings in week 4'!B263,'Raw Data'!$G$4:$G$53,0))</f>
        <v>3.9076849145879229</v>
      </c>
      <c r="B263" s="125">
        <v>42</v>
      </c>
      <c r="C263" s="125" t="s">
        <v>13</v>
      </c>
      <c r="L263" s="3"/>
    </row>
    <row r="264" spans="1:12" ht="15.75" customHeight="1" x14ac:dyDescent="0.2">
      <c r="A264" s="154">
        <f>INDEX('Raw Data'!$H$4:$H$53,MATCH('4.User ratings in week 4'!B264,'Raw Data'!$G$4:$G$53,0))</f>
        <v>4.9462256429891509</v>
      </c>
      <c r="B264" s="125">
        <v>1</v>
      </c>
      <c r="C264" s="125">
        <v>5</v>
      </c>
      <c r="L264" s="3"/>
    </row>
    <row r="265" spans="1:12" ht="15.75" customHeight="1" x14ac:dyDescent="0.2">
      <c r="A265" s="154">
        <f>INDEX('Raw Data'!$H$4:$H$53,MATCH('4.User ratings in week 4'!B265,'Raw Data'!$G$4:$G$53,0))</f>
        <v>2.9678960715535254</v>
      </c>
      <c r="B265" s="125">
        <v>40</v>
      </c>
      <c r="C265" s="125" t="s">
        <v>13</v>
      </c>
      <c r="L265" s="3"/>
    </row>
    <row r="266" spans="1:12" ht="15.75" customHeight="1" x14ac:dyDescent="0.2">
      <c r="A266" s="154">
        <f>INDEX('Raw Data'!$H$4:$H$53,MATCH('4.User ratings in week 4'!B266,'Raw Data'!$G$4:$G$53,0))</f>
        <v>3</v>
      </c>
      <c r="B266" s="125">
        <v>26</v>
      </c>
      <c r="C266" s="125" t="s">
        <v>13</v>
      </c>
      <c r="L266" s="3"/>
    </row>
    <row r="267" spans="1:12" ht="15.75" customHeight="1" x14ac:dyDescent="0.2">
      <c r="A267" s="154">
        <f>INDEX('Raw Data'!$H$4:$H$53,MATCH('4.User ratings in week 4'!B267,'Raw Data'!$G$4:$G$53,0))</f>
        <v>4.962470201260496</v>
      </c>
      <c r="B267" s="125">
        <v>18</v>
      </c>
      <c r="C267" s="125">
        <v>5</v>
      </c>
      <c r="L267" s="3"/>
    </row>
    <row r="268" spans="1:12" ht="15.75" customHeight="1" x14ac:dyDescent="0.2">
      <c r="A268" s="154">
        <f>INDEX('Raw Data'!$H$4:$H$53,MATCH('4.User ratings in week 4'!B268,'Raw Data'!$G$4:$G$53,0))</f>
        <v>3.8416595064211041</v>
      </c>
      <c r="B268" s="125">
        <v>45</v>
      </c>
      <c r="C268" s="125" t="s">
        <v>13</v>
      </c>
      <c r="L268" s="3"/>
    </row>
    <row r="269" spans="1:12" ht="15.75" customHeight="1" x14ac:dyDescent="0.2">
      <c r="A269" s="154">
        <f>INDEX('Raw Data'!$H$4:$H$53,MATCH('4.User ratings in week 4'!B269,'Raw Data'!$G$4:$G$53,0))</f>
        <v>2.62</v>
      </c>
      <c r="B269" s="125">
        <v>15</v>
      </c>
      <c r="C269" s="125" t="s">
        <v>13</v>
      </c>
      <c r="L269" s="3"/>
    </row>
    <row r="270" spans="1:12" ht="15.75" customHeight="1" x14ac:dyDescent="0.2">
      <c r="A270" s="154">
        <f>INDEX('Raw Data'!$H$4:$H$53,MATCH('4.User ratings in week 4'!B270,'Raw Data'!$G$4:$G$53,0))</f>
        <v>3.5</v>
      </c>
      <c r="B270" s="125">
        <v>5</v>
      </c>
      <c r="C270" s="125">
        <v>5</v>
      </c>
      <c r="L270" s="3"/>
    </row>
    <row r="271" spans="1:12" ht="15.75" customHeight="1" x14ac:dyDescent="0.2">
      <c r="A271" s="154">
        <f>INDEX('Raw Data'!$H$4:$H$53,MATCH('4.User ratings in week 4'!B271,'Raw Data'!$G$4:$G$53,0))</f>
        <v>3</v>
      </c>
      <c r="B271" s="125">
        <v>26</v>
      </c>
      <c r="C271" s="125">
        <v>5</v>
      </c>
      <c r="L271" s="3"/>
    </row>
    <row r="272" spans="1:12" ht="15.75" customHeight="1" x14ac:dyDescent="0.2">
      <c r="A272" s="154">
        <f>INDEX('Raw Data'!$H$4:$H$53,MATCH('4.User ratings in week 4'!B272,'Raw Data'!$G$4:$G$53,0))</f>
        <v>3.1019855052756462</v>
      </c>
      <c r="B272" s="125">
        <v>10</v>
      </c>
      <c r="C272" s="125">
        <v>4</v>
      </c>
      <c r="L272" s="3"/>
    </row>
    <row r="273" spans="1:12" ht="15.75" customHeight="1" x14ac:dyDescent="0.2">
      <c r="A273" s="154">
        <f>INDEX('Raw Data'!$H$4:$H$53,MATCH('4.User ratings in week 4'!B273,'Raw Data'!$G$4:$G$53,0))</f>
        <v>2.864902840988059</v>
      </c>
      <c r="B273" s="125">
        <v>39</v>
      </c>
      <c r="C273" s="125">
        <v>2</v>
      </c>
      <c r="L273" s="3"/>
    </row>
    <row r="274" spans="1:12" ht="15.75" customHeight="1" x14ac:dyDescent="0.2">
      <c r="A274" s="154">
        <f>INDEX('Raw Data'!$H$4:$H$53,MATCH('4.User ratings in week 4'!B274,'Raw Data'!$G$4:$G$53,0))</f>
        <v>3.4135780803710083</v>
      </c>
      <c r="B274" s="125">
        <v>36</v>
      </c>
      <c r="C274" s="125">
        <v>5</v>
      </c>
      <c r="L274" s="3"/>
    </row>
    <row r="275" spans="1:12" ht="15.75" customHeight="1" x14ac:dyDescent="0.2">
      <c r="A275" s="154">
        <f>INDEX('Raw Data'!$H$4:$H$53,MATCH('4.User ratings in week 4'!B275,'Raw Data'!$G$4:$G$53,0))</f>
        <v>3.418938163765278</v>
      </c>
      <c r="B275" s="125">
        <v>24</v>
      </c>
      <c r="C275" s="125" t="s">
        <v>13</v>
      </c>
      <c r="L275" s="3"/>
    </row>
    <row r="276" spans="1:12" ht="15.75" customHeight="1" x14ac:dyDescent="0.2">
      <c r="A276" s="154">
        <f>INDEX('Raw Data'!$H$4:$H$53,MATCH('4.User ratings in week 4'!B276,'Raw Data'!$G$4:$G$53,0))</f>
        <v>4.4442322643975007</v>
      </c>
      <c r="B276" s="125">
        <v>34</v>
      </c>
      <c r="C276" s="125">
        <v>5</v>
      </c>
      <c r="L276" s="3"/>
    </row>
    <row r="277" spans="1:12" ht="15.75" customHeight="1" x14ac:dyDescent="0.2">
      <c r="A277" s="154">
        <f>INDEX('Raw Data'!$H$4:$H$53,MATCH('4.User ratings in week 4'!B277,'Raw Data'!$G$4:$G$53,0))</f>
        <v>4.0422015037975552</v>
      </c>
      <c r="B277" s="125">
        <v>47</v>
      </c>
      <c r="C277" s="125">
        <v>4</v>
      </c>
      <c r="L277" s="3"/>
    </row>
    <row r="278" spans="1:12" ht="15.75" customHeight="1" x14ac:dyDescent="0.2">
      <c r="A278" s="154">
        <f>INDEX('Raw Data'!$H$4:$H$53,MATCH('4.User ratings in week 4'!B278,'Raw Data'!$G$4:$G$53,0))</f>
        <v>2.5586960604357296</v>
      </c>
      <c r="B278" s="125">
        <v>12</v>
      </c>
      <c r="C278" s="125">
        <v>2</v>
      </c>
      <c r="L278" s="3"/>
    </row>
    <row r="279" spans="1:12" ht="15.75" customHeight="1" x14ac:dyDescent="0.2">
      <c r="A279" s="154">
        <f>INDEX('Raw Data'!$H$4:$H$53,MATCH('4.User ratings in week 4'!B279,'Raw Data'!$G$4:$G$53,0))</f>
        <v>2.9314259636546169</v>
      </c>
      <c r="B279" s="125">
        <v>46</v>
      </c>
      <c r="C279" s="125" t="s">
        <v>13</v>
      </c>
      <c r="L279" s="3"/>
    </row>
    <row r="280" spans="1:12" ht="15.75" customHeight="1" x14ac:dyDescent="0.2">
      <c r="A280" s="154">
        <f>INDEX('Raw Data'!$H$4:$H$53,MATCH('4.User ratings in week 4'!B280,'Raw Data'!$G$4:$G$53,0))</f>
        <v>4.2956023268104371</v>
      </c>
      <c r="B280" s="125">
        <v>37</v>
      </c>
      <c r="C280" s="125">
        <v>5</v>
      </c>
      <c r="L280" s="3"/>
    </row>
    <row r="281" spans="1:12" ht="15.75" customHeight="1" x14ac:dyDescent="0.2">
      <c r="A281" s="154">
        <f>INDEX('Raw Data'!$H$4:$H$53,MATCH('4.User ratings in week 4'!B281,'Raw Data'!$G$4:$G$53,0))</f>
        <v>3.3379579401731889</v>
      </c>
      <c r="B281" s="125">
        <v>3</v>
      </c>
      <c r="C281" s="125">
        <v>5</v>
      </c>
      <c r="L281" s="3"/>
    </row>
    <row r="282" spans="1:12" ht="15.75" customHeight="1" x14ac:dyDescent="0.2">
      <c r="A282" s="154">
        <f>INDEX('Raw Data'!$H$4:$H$53,MATCH('4.User ratings in week 4'!B282,'Raw Data'!$G$4:$G$53,0))</f>
        <v>2.3199999999999998</v>
      </c>
      <c r="B282" s="125">
        <v>50</v>
      </c>
      <c r="C282" s="125" t="s">
        <v>13</v>
      </c>
      <c r="L282" s="3"/>
    </row>
    <row r="283" spans="1:12" ht="15.75" customHeight="1" x14ac:dyDescent="0.2">
      <c r="A283" s="154">
        <f>INDEX('Raw Data'!$H$4:$H$53,MATCH('4.User ratings in week 4'!B283,'Raw Data'!$G$4:$G$53,0))</f>
        <v>2.5</v>
      </c>
      <c r="B283" s="125">
        <v>13</v>
      </c>
      <c r="C283" s="125" t="s">
        <v>13</v>
      </c>
      <c r="L283" s="3"/>
    </row>
    <row r="284" spans="1:12" ht="15.75" customHeight="1" x14ac:dyDescent="0.2">
      <c r="A284" s="154">
        <f>INDEX('Raw Data'!$H$4:$H$53,MATCH('4.User ratings in week 4'!B284,'Raw Data'!$G$4:$G$53,0))</f>
        <v>4.2440087325092257</v>
      </c>
      <c r="B284" s="125">
        <v>25</v>
      </c>
      <c r="C284" s="125">
        <v>5</v>
      </c>
      <c r="L284" s="3"/>
    </row>
    <row r="285" spans="1:12" ht="15.75" customHeight="1" x14ac:dyDescent="0.2">
      <c r="A285" s="154">
        <f>INDEX('Raw Data'!$H$4:$H$53,MATCH('4.User ratings in week 4'!B285,'Raw Data'!$G$4:$G$53,0))</f>
        <v>2.5518416106259485</v>
      </c>
      <c r="B285" s="125">
        <v>43</v>
      </c>
      <c r="C285" s="125" t="s">
        <v>13</v>
      </c>
      <c r="L285" s="3"/>
    </row>
    <row r="286" spans="1:12" ht="15.75" customHeight="1" x14ac:dyDescent="0.2">
      <c r="A286" s="154">
        <f>INDEX('Raw Data'!$H$4:$H$53,MATCH('4.User ratings in week 4'!B286,'Raw Data'!$G$4:$G$53,0))</f>
        <v>2.9736454777366994</v>
      </c>
      <c r="B286" s="125">
        <v>2</v>
      </c>
      <c r="C286" s="125" t="s">
        <v>13</v>
      </c>
      <c r="L286" s="3"/>
    </row>
    <row r="287" spans="1:12" ht="15.75" customHeight="1" x14ac:dyDescent="0.2">
      <c r="A287" s="154">
        <f>INDEX('Raw Data'!$H$4:$H$53,MATCH('4.User ratings in week 4'!B287,'Raw Data'!$G$4:$G$53,0))</f>
        <v>3.418938163765278</v>
      </c>
      <c r="B287" s="125">
        <v>24</v>
      </c>
      <c r="C287" s="125" t="s">
        <v>13</v>
      </c>
      <c r="L287" s="3"/>
    </row>
    <row r="288" spans="1:12" ht="15.75" customHeight="1" x14ac:dyDescent="0.2">
      <c r="A288" s="154">
        <f>INDEX('Raw Data'!$H$4:$H$53,MATCH('4.User ratings in week 4'!B288,'Raw Data'!$G$4:$G$53,0))</f>
        <v>2.1</v>
      </c>
      <c r="B288" s="125">
        <v>32</v>
      </c>
      <c r="C288" s="125" t="s">
        <v>13</v>
      </c>
      <c r="L288" s="3"/>
    </row>
    <row r="289" spans="1:12" ht="15.75" customHeight="1" x14ac:dyDescent="0.2">
      <c r="A289" s="154">
        <f>INDEX('Raw Data'!$H$4:$H$53,MATCH('4.User ratings in week 4'!B289,'Raw Data'!$G$4:$G$53,0))</f>
        <v>2.1</v>
      </c>
      <c r="B289" s="125">
        <v>21</v>
      </c>
      <c r="C289" s="125">
        <v>5</v>
      </c>
      <c r="L289" s="3"/>
    </row>
    <row r="290" spans="1:12" ht="15.75" customHeight="1" x14ac:dyDescent="0.2">
      <c r="A290" s="154">
        <f>INDEX('Raw Data'!$H$4:$H$53,MATCH('4.User ratings in week 4'!B290,'Raw Data'!$G$4:$G$53,0))</f>
        <v>3</v>
      </c>
      <c r="B290" s="125">
        <v>26</v>
      </c>
      <c r="C290" s="125" t="s">
        <v>13</v>
      </c>
      <c r="L290" s="3"/>
    </row>
    <row r="291" spans="1:12" ht="15.75" customHeight="1" x14ac:dyDescent="0.2">
      <c r="A291" s="154">
        <f>INDEX('Raw Data'!$H$4:$H$53,MATCH('4.User ratings in week 4'!B291,'Raw Data'!$G$4:$G$53,0))</f>
        <v>3</v>
      </c>
      <c r="B291" s="125">
        <v>26</v>
      </c>
      <c r="C291" s="125" t="s">
        <v>13</v>
      </c>
      <c r="L291" s="3"/>
    </row>
    <row r="292" spans="1:12" ht="15.75" customHeight="1" x14ac:dyDescent="0.2">
      <c r="A292" s="154">
        <f>INDEX('Raw Data'!$H$4:$H$53,MATCH('4.User ratings in week 4'!B292,'Raw Data'!$G$4:$G$53,0))</f>
        <v>2.5586960604357296</v>
      </c>
      <c r="B292" s="125">
        <v>12</v>
      </c>
      <c r="C292" s="125" t="s">
        <v>13</v>
      </c>
      <c r="L292" s="3"/>
    </row>
    <row r="293" spans="1:12" ht="15.75" customHeight="1" x14ac:dyDescent="0.2">
      <c r="A293" s="154">
        <f>INDEX('Raw Data'!$H$4:$H$53,MATCH('4.User ratings in week 4'!B293,'Raw Data'!$G$4:$G$53,0))</f>
        <v>4.962470201260496</v>
      </c>
      <c r="B293" s="125">
        <v>18</v>
      </c>
      <c r="C293" s="125">
        <v>5</v>
      </c>
      <c r="L293" s="3"/>
    </row>
    <row r="294" spans="1:12" ht="15.75" customHeight="1" x14ac:dyDescent="0.2">
      <c r="A294" s="154">
        <f>INDEX('Raw Data'!$H$4:$H$53,MATCH('4.User ratings in week 4'!B294,'Raw Data'!$G$4:$G$53,0))</f>
        <v>4.4442322643975007</v>
      </c>
      <c r="B294" s="125">
        <v>34</v>
      </c>
      <c r="C294" s="125" t="s">
        <v>13</v>
      </c>
      <c r="L294" s="3"/>
    </row>
    <row r="295" spans="1:12" ht="15.75" customHeight="1" x14ac:dyDescent="0.2">
      <c r="A295" s="154">
        <f>INDEX('Raw Data'!$H$4:$H$53,MATCH('4.User ratings in week 4'!B295,'Raw Data'!$G$4:$G$53,0))</f>
        <v>2.64</v>
      </c>
      <c r="B295" s="125">
        <v>17</v>
      </c>
      <c r="C295" s="125" t="s">
        <v>13</v>
      </c>
      <c r="L295" s="3"/>
    </row>
    <row r="296" spans="1:12" ht="15.75" customHeight="1" x14ac:dyDescent="0.2">
      <c r="A296" s="154">
        <f>INDEX('Raw Data'!$H$4:$H$53,MATCH('4.User ratings in week 4'!B296,'Raw Data'!$G$4:$G$53,0))</f>
        <v>4.3271350985657273</v>
      </c>
      <c r="B296" s="125">
        <v>7</v>
      </c>
      <c r="C296" s="125">
        <v>5</v>
      </c>
      <c r="L296" s="3"/>
    </row>
    <row r="297" spans="1:12" ht="15.75" customHeight="1" x14ac:dyDescent="0.2">
      <c r="A297" s="154">
        <f>INDEX('Raw Data'!$H$4:$H$53,MATCH('4.User ratings in week 4'!B297,'Raw Data'!$G$4:$G$53,0))</f>
        <v>3.418938163765278</v>
      </c>
      <c r="B297" s="125">
        <v>24</v>
      </c>
      <c r="C297" s="125">
        <v>5</v>
      </c>
      <c r="L297" s="3"/>
    </row>
    <row r="298" spans="1:12" ht="15.75" customHeight="1" x14ac:dyDescent="0.2">
      <c r="A298" s="154">
        <f>INDEX('Raw Data'!$H$4:$H$53,MATCH('4.User ratings in week 4'!B298,'Raw Data'!$G$4:$G$53,0))</f>
        <v>2.1</v>
      </c>
      <c r="B298" s="125">
        <v>32</v>
      </c>
      <c r="C298" s="125" t="s">
        <v>13</v>
      </c>
      <c r="L298" s="3"/>
    </row>
    <row r="299" spans="1:12" ht="15.75" customHeight="1" x14ac:dyDescent="0.2">
      <c r="A299" s="154">
        <f>INDEX('Raw Data'!$H$4:$H$53,MATCH('4.User ratings in week 4'!B299,'Raw Data'!$G$4:$G$53,0))</f>
        <v>3.9917618671517427</v>
      </c>
      <c r="B299" s="125">
        <v>20</v>
      </c>
      <c r="C299" s="125">
        <v>4</v>
      </c>
      <c r="L299" s="3"/>
    </row>
    <row r="300" spans="1:12" ht="15.75" customHeight="1" x14ac:dyDescent="0.2">
      <c r="A300" s="154">
        <f>INDEX('Raw Data'!$H$4:$H$53,MATCH('4.User ratings in week 4'!B300,'Raw Data'!$G$4:$G$53,0))</f>
        <v>3.8416595064211041</v>
      </c>
      <c r="B300" s="125">
        <v>45</v>
      </c>
      <c r="C300" s="125">
        <v>4</v>
      </c>
      <c r="L300" s="3"/>
    </row>
    <row r="301" spans="1:12" ht="15.75" customHeight="1" x14ac:dyDescent="0.2">
      <c r="A301" s="154">
        <f>INDEX('Raw Data'!$H$4:$H$53,MATCH('4.User ratings in week 4'!B301,'Raw Data'!$G$4:$G$53,0))</f>
        <v>3.8547891226036057</v>
      </c>
      <c r="B301" s="125">
        <v>31</v>
      </c>
      <c r="C301" s="125" t="s">
        <v>13</v>
      </c>
      <c r="L301" s="3"/>
    </row>
    <row r="302" spans="1:12" ht="15.75" customHeight="1" x14ac:dyDescent="0.2">
      <c r="A302" s="154">
        <f>INDEX('Raw Data'!$H$4:$H$53,MATCH('4.User ratings in week 4'!B302,'Raw Data'!$G$4:$G$53,0))</f>
        <v>3.8547891226036057</v>
      </c>
      <c r="B302" s="125">
        <v>31</v>
      </c>
      <c r="C302" s="125">
        <v>5</v>
      </c>
      <c r="L302" s="3"/>
    </row>
    <row r="303" spans="1:12" ht="15.75" customHeight="1" x14ac:dyDescent="0.2">
      <c r="A303" s="154">
        <f>INDEX('Raw Data'!$H$4:$H$53,MATCH('4.User ratings in week 4'!B303,'Raw Data'!$G$4:$G$53,0))</f>
        <v>2.7</v>
      </c>
      <c r="B303" s="125">
        <v>8</v>
      </c>
      <c r="C303" s="125" t="s">
        <v>13</v>
      </c>
      <c r="L303" s="3"/>
    </row>
    <row r="304" spans="1:12" ht="15.75" customHeight="1" x14ac:dyDescent="0.2">
      <c r="A304" s="154">
        <f>INDEX('Raw Data'!$H$4:$H$53,MATCH('4.User ratings in week 4'!B304,'Raw Data'!$G$4:$G$53,0))</f>
        <v>3.3379579401731889</v>
      </c>
      <c r="B304" s="125">
        <v>3</v>
      </c>
      <c r="C304" s="125" t="s">
        <v>13</v>
      </c>
      <c r="L304" s="3"/>
    </row>
    <row r="305" spans="1:12" ht="15.75" customHeight="1" x14ac:dyDescent="0.2">
      <c r="A305" s="154">
        <f>INDEX('Raw Data'!$H$4:$H$53,MATCH('4.User ratings in week 4'!B305,'Raw Data'!$G$4:$G$53,0))</f>
        <v>3.1248672817087972</v>
      </c>
      <c r="B305" s="125">
        <v>33</v>
      </c>
      <c r="C305" s="125" t="s">
        <v>13</v>
      </c>
      <c r="L305" s="3"/>
    </row>
    <row r="306" spans="1:12" ht="15.75" customHeight="1" x14ac:dyDescent="0.2">
      <c r="A306" s="154">
        <f>INDEX('Raw Data'!$H$4:$H$53,MATCH('4.User ratings in week 4'!B306,'Raw Data'!$G$4:$G$53,0))</f>
        <v>2.864902840988059</v>
      </c>
      <c r="B306" s="125">
        <v>39</v>
      </c>
      <c r="C306" s="125">
        <v>2</v>
      </c>
      <c r="L306" s="3"/>
    </row>
    <row r="307" spans="1:12" ht="15.75" customHeight="1" x14ac:dyDescent="0.2">
      <c r="A307" s="154">
        <f>INDEX('Raw Data'!$H$4:$H$53,MATCH('4.User ratings in week 4'!B307,'Raw Data'!$G$4:$G$53,0))</f>
        <v>2.1</v>
      </c>
      <c r="B307" s="125">
        <v>21</v>
      </c>
      <c r="C307" s="125" t="s">
        <v>13</v>
      </c>
      <c r="L307" s="3"/>
    </row>
    <row r="308" spans="1:12" ht="15.75" customHeight="1" x14ac:dyDescent="0.2">
      <c r="A308" s="154">
        <f>INDEX('Raw Data'!$H$4:$H$53,MATCH('4.User ratings in week 4'!B308,'Raw Data'!$G$4:$G$53,0))</f>
        <v>3</v>
      </c>
      <c r="B308" s="125">
        <v>26</v>
      </c>
      <c r="C308" s="125">
        <v>5</v>
      </c>
      <c r="L308" s="3"/>
    </row>
    <row r="309" spans="1:12" ht="15.75" customHeight="1" x14ac:dyDescent="0.2">
      <c r="A309" s="154">
        <f>INDEX('Raw Data'!$H$4:$H$53,MATCH('4.User ratings in week 4'!B309,'Raw Data'!$G$4:$G$53,0))</f>
        <v>2.3199999999999998</v>
      </c>
      <c r="B309" s="125">
        <v>50</v>
      </c>
      <c r="C309" s="125" t="s">
        <v>13</v>
      </c>
      <c r="L309" s="3"/>
    </row>
    <row r="310" spans="1:12" ht="15.75" customHeight="1" x14ac:dyDescent="0.2">
      <c r="A310" s="154">
        <f>INDEX('Raw Data'!$H$4:$H$53,MATCH('4.User ratings in week 4'!B310,'Raw Data'!$G$4:$G$53,0))</f>
        <v>2.2000000000000002</v>
      </c>
      <c r="B310" s="125">
        <v>49</v>
      </c>
      <c r="C310" s="125" t="s">
        <v>13</v>
      </c>
      <c r="L310" s="3"/>
    </row>
    <row r="311" spans="1:12" ht="15.75" customHeight="1" x14ac:dyDescent="0.2">
      <c r="A311" s="154">
        <f>INDEX('Raw Data'!$H$4:$H$53,MATCH('4.User ratings in week 4'!B311,'Raw Data'!$G$4:$G$53,0))</f>
        <v>2.62</v>
      </c>
      <c r="B311" s="125">
        <v>15</v>
      </c>
      <c r="C311" s="125" t="s">
        <v>13</v>
      </c>
      <c r="L311" s="3"/>
    </row>
    <row r="312" spans="1:12" ht="15.75" customHeight="1" x14ac:dyDescent="0.2">
      <c r="A312" s="154">
        <f>INDEX('Raw Data'!$H$4:$H$53,MATCH('4.User ratings in week 4'!B312,'Raw Data'!$G$4:$G$53,0))</f>
        <v>2.3199999999999998</v>
      </c>
      <c r="B312" s="125">
        <v>50</v>
      </c>
      <c r="C312" s="125">
        <v>2</v>
      </c>
      <c r="L312" s="3"/>
    </row>
    <row r="313" spans="1:12" ht="15.75" customHeight="1" x14ac:dyDescent="0.2">
      <c r="A313" s="154">
        <f>INDEX('Raw Data'!$H$4:$H$53,MATCH('4.User ratings in week 4'!B313,'Raw Data'!$G$4:$G$53,0))</f>
        <v>3.1019855052756462</v>
      </c>
      <c r="B313" s="125">
        <v>10</v>
      </c>
      <c r="C313" s="125" t="s">
        <v>13</v>
      </c>
      <c r="L313" s="3"/>
    </row>
    <row r="314" spans="1:12" ht="15.75" customHeight="1" x14ac:dyDescent="0.2">
      <c r="A314" s="154">
        <f>INDEX('Raw Data'!$H$4:$H$53,MATCH('4.User ratings in week 4'!B314,'Raw Data'!$G$4:$G$53,0))</f>
        <v>2.2000000000000002</v>
      </c>
      <c r="B314" s="125">
        <v>49</v>
      </c>
      <c r="C314" s="125" t="s">
        <v>13</v>
      </c>
      <c r="L314" s="3"/>
    </row>
    <row r="315" spans="1:12" ht="15.75" customHeight="1" x14ac:dyDescent="0.2">
      <c r="A315" s="154">
        <f>INDEX('Raw Data'!$H$4:$H$53,MATCH('4.User ratings in week 4'!B315,'Raw Data'!$G$4:$G$53,0))</f>
        <v>3.9076849145879229</v>
      </c>
      <c r="B315" s="125">
        <v>42</v>
      </c>
      <c r="C315" s="125">
        <v>5</v>
      </c>
      <c r="L315" s="3"/>
    </row>
    <row r="316" spans="1:12" ht="15.75" customHeight="1" x14ac:dyDescent="0.2">
      <c r="A316" s="154">
        <f>INDEX('Raw Data'!$H$4:$H$53,MATCH('4.User ratings in week 4'!B316,'Raw Data'!$G$4:$G$53,0))</f>
        <v>3.9210286643231216</v>
      </c>
      <c r="B316" s="125">
        <v>22</v>
      </c>
      <c r="C316" s="125">
        <v>5</v>
      </c>
      <c r="L316" s="3"/>
    </row>
    <row r="317" spans="1:12" ht="15.75" customHeight="1" x14ac:dyDescent="0.2">
      <c r="A317" s="154">
        <f>INDEX('Raw Data'!$H$4:$H$53,MATCH('4.User ratings in week 4'!B317,'Raw Data'!$G$4:$G$53,0))</f>
        <v>3.9210286643231216</v>
      </c>
      <c r="B317" s="125">
        <v>22</v>
      </c>
      <c r="C317" s="125" t="s">
        <v>13</v>
      </c>
      <c r="L317" s="3"/>
    </row>
    <row r="318" spans="1:12" ht="15.75" customHeight="1" x14ac:dyDescent="0.2">
      <c r="A318" s="154">
        <f>INDEX('Raw Data'!$H$4:$H$53,MATCH('4.User ratings in week 4'!B318,'Raw Data'!$G$4:$G$53,0))</f>
        <v>2.1</v>
      </c>
      <c r="B318" s="125">
        <v>21</v>
      </c>
      <c r="C318" s="125" t="s">
        <v>13</v>
      </c>
      <c r="L318" s="3"/>
    </row>
    <row r="319" spans="1:12" ht="15.75" customHeight="1" x14ac:dyDescent="0.2">
      <c r="A319" s="154">
        <f>INDEX('Raw Data'!$H$4:$H$53,MATCH('4.User ratings in week 4'!B319,'Raw Data'!$G$4:$G$53,0))</f>
        <v>4.4975062935479277</v>
      </c>
      <c r="B319" s="125">
        <v>11</v>
      </c>
      <c r="C319" s="125">
        <v>4</v>
      </c>
      <c r="L319" s="3"/>
    </row>
    <row r="320" spans="1:12" ht="15.75" customHeight="1" x14ac:dyDescent="0.2">
      <c r="A320" s="154">
        <f>INDEX('Raw Data'!$H$4:$H$53,MATCH('4.User ratings in week 4'!B320,'Raw Data'!$G$4:$G$53,0))</f>
        <v>2.4</v>
      </c>
      <c r="B320" s="125">
        <v>41</v>
      </c>
      <c r="C320" s="125">
        <v>5</v>
      </c>
      <c r="L320" s="3"/>
    </row>
    <row r="321" spans="1:12" ht="15.75" customHeight="1" x14ac:dyDescent="0.2">
      <c r="A321" s="154">
        <f>INDEX('Raw Data'!$H$4:$H$53,MATCH('4.User ratings in week 4'!B321,'Raw Data'!$G$4:$G$53,0))</f>
        <v>3.4</v>
      </c>
      <c r="B321" s="125">
        <v>9</v>
      </c>
      <c r="C321" s="125" t="s">
        <v>13</v>
      </c>
      <c r="L321" s="3"/>
    </row>
    <row r="322" spans="1:12" ht="15.75" customHeight="1" x14ac:dyDescent="0.2">
      <c r="A322" s="154">
        <f>INDEX('Raw Data'!$H$4:$H$53,MATCH('4.User ratings in week 4'!B322,'Raw Data'!$G$4:$G$53,0))</f>
        <v>4.9462256429891509</v>
      </c>
      <c r="B322" s="125">
        <v>1</v>
      </c>
      <c r="C322" s="125">
        <v>3</v>
      </c>
      <c r="L322" s="3"/>
    </row>
    <row r="323" spans="1:12" ht="15.75" customHeight="1" x14ac:dyDescent="0.2">
      <c r="A323" s="154">
        <f>INDEX('Raw Data'!$H$4:$H$53,MATCH('4.User ratings in week 4'!B323,'Raw Data'!$G$4:$G$53,0))</f>
        <v>3.1019855052756462</v>
      </c>
      <c r="B323" s="125">
        <v>10</v>
      </c>
      <c r="C323" s="125" t="s">
        <v>13</v>
      </c>
      <c r="L323" s="3"/>
    </row>
    <row r="324" spans="1:12" ht="15.75" customHeight="1" x14ac:dyDescent="0.2">
      <c r="A324" s="154">
        <f>INDEX('Raw Data'!$H$4:$H$53,MATCH('4.User ratings in week 4'!B324,'Raw Data'!$G$4:$G$53,0))</f>
        <v>4.099835309960195</v>
      </c>
      <c r="B324" s="125">
        <v>44</v>
      </c>
      <c r="C324" s="125">
        <v>5</v>
      </c>
      <c r="L324" s="3"/>
    </row>
    <row r="325" spans="1:12" ht="15.75" customHeight="1" x14ac:dyDescent="0.2">
      <c r="A325" s="154">
        <f>INDEX('Raw Data'!$H$4:$H$53,MATCH('4.User ratings in week 4'!B325,'Raw Data'!$G$4:$G$53,0))</f>
        <v>2.864902840988059</v>
      </c>
      <c r="B325" s="125">
        <v>39</v>
      </c>
      <c r="C325" s="125" t="s">
        <v>13</v>
      </c>
      <c r="L325" s="3"/>
    </row>
    <row r="326" spans="1:12" ht="15.75" customHeight="1" x14ac:dyDescent="0.2">
      <c r="A326" s="154">
        <f>INDEX('Raw Data'!$H$4:$H$53,MATCH('4.User ratings in week 4'!B326,'Raw Data'!$G$4:$G$53,0))</f>
        <v>2.5</v>
      </c>
      <c r="B326" s="125">
        <v>13</v>
      </c>
      <c r="C326" s="125" t="s">
        <v>13</v>
      </c>
      <c r="L326" s="3"/>
    </row>
    <row r="327" spans="1:12" ht="15.75" customHeight="1" x14ac:dyDescent="0.2">
      <c r="A327" s="154">
        <f>INDEX('Raw Data'!$H$4:$H$53,MATCH('4.User ratings in week 4'!B327,'Raw Data'!$G$4:$G$53,0))</f>
        <v>3.8344069026698975</v>
      </c>
      <c r="B327" s="125">
        <v>48</v>
      </c>
      <c r="C327" s="125" t="s">
        <v>13</v>
      </c>
      <c r="L327" s="3"/>
    </row>
    <row r="328" spans="1:12" ht="15.75" customHeight="1" x14ac:dyDescent="0.2">
      <c r="A328" s="154">
        <f>INDEX('Raw Data'!$H$4:$H$53,MATCH('4.User ratings in week 4'!B328,'Raw Data'!$G$4:$G$53,0))</f>
        <v>3.3379579401731889</v>
      </c>
      <c r="B328" s="125">
        <v>3</v>
      </c>
      <c r="C328" s="125">
        <v>4</v>
      </c>
      <c r="L328" s="3"/>
    </row>
    <row r="329" spans="1:12" ht="15.75" customHeight="1" x14ac:dyDescent="0.2">
      <c r="A329" s="154">
        <f>INDEX('Raw Data'!$H$4:$H$53,MATCH('4.User ratings in week 4'!B329,'Raw Data'!$G$4:$G$53,0))</f>
        <v>2.7</v>
      </c>
      <c r="B329" s="125">
        <v>8</v>
      </c>
      <c r="C329" s="125" t="s">
        <v>13</v>
      </c>
      <c r="L329" s="3"/>
    </row>
    <row r="330" spans="1:12" ht="15.75" customHeight="1" x14ac:dyDescent="0.2">
      <c r="A330" s="154">
        <f>INDEX('Raw Data'!$H$4:$H$53,MATCH('4.User ratings in week 4'!B330,'Raw Data'!$G$4:$G$53,0))</f>
        <v>2.9314259636546169</v>
      </c>
      <c r="B330" s="125">
        <v>46</v>
      </c>
      <c r="C330" s="125" t="s">
        <v>13</v>
      </c>
      <c r="L330" s="3"/>
    </row>
    <row r="331" spans="1:12" ht="15.75" customHeight="1" x14ac:dyDescent="0.2">
      <c r="A331" s="154">
        <f>INDEX('Raw Data'!$H$4:$H$53,MATCH('4.User ratings in week 4'!B331,'Raw Data'!$G$4:$G$53,0))</f>
        <v>2.3199999999999998</v>
      </c>
      <c r="B331" s="125">
        <v>50</v>
      </c>
      <c r="C331" s="125" t="s">
        <v>13</v>
      </c>
      <c r="L331" s="3"/>
    </row>
    <row r="332" spans="1:12" ht="15.75" customHeight="1" x14ac:dyDescent="0.2">
      <c r="A332" s="154">
        <f>INDEX('Raw Data'!$H$4:$H$53,MATCH('4.User ratings in week 4'!B332,'Raw Data'!$G$4:$G$53,0))</f>
        <v>3.9917618671517427</v>
      </c>
      <c r="B332" s="125">
        <v>20</v>
      </c>
      <c r="C332" s="125" t="s">
        <v>13</v>
      </c>
      <c r="L332" s="3"/>
    </row>
    <row r="333" spans="1:12" ht="15.75" customHeight="1" x14ac:dyDescent="0.2">
      <c r="A333" s="154">
        <f>INDEX('Raw Data'!$H$4:$H$53,MATCH('4.User ratings in week 4'!B333,'Raw Data'!$G$4:$G$53,0))</f>
        <v>2.7566152336920071</v>
      </c>
      <c r="B333" s="125">
        <v>30</v>
      </c>
      <c r="C333" s="125" t="s">
        <v>13</v>
      </c>
      <c r="L333" s="3"/>
    </row>
    <row r="334" spans="1:12" ht="15.75" customHeight="1" x14ac:dyDescent="0.2">
      <c r="A334" s="154">
        <f>INDEX('Raw Data'!$H$4:$H$53,MATCH('4.User ratings in week 4'!B334,'Raw Data'!$G$4:$G$53,0))</f>
        <v>4.4442322643975007</v>
      </c>
      <c r="B334" s="125">
        <v>34</v>
      </c>
      <c r="C334" s="125" t="s">
        <v>13</v>
      </c>
      <c r="L334" s="3"/>
    </row>
    <row r="335" spans="1:12" ht="15.75" customHeight="1" x14ac:dyDescent="0.2">
      <c r="A335" s="154">
        <f>INDEX('Raw Data'!$H$4:$H$53,MATCH('4.User ratings in week 4'!B335,'Raw Data'!$G$4:$G$53,0))</f>
        <v>3.8547891226036057</v>
      </c>
      <c r="B335" s="125">
        <v>31</v>
      </c>
      <c r="C335" s="125" t="s">
        <v>13</v>
      </c>
      <c r="L335" s="3"/>
    </row>
    <row r="336" spans="1:12" ht="15.75" customHeight="1" x14ac:dyDescent="0.2">
      <c r="A336" s="154">
        <f>INDEX('Raw Data'!$H$4:$H$53,MATCH('4.User ratings in week 4'!B336,'Raw Data'!$G$4:$G$53,0))</f>
        <v>4.8402557679081051</v>
      </c>
      <c r="B336" s="125">
        <v>23</v>
      </c>
      <c r="C336" s="125">
        <v>5</v>
      </c>
      <c r="L336" s="3"/>
    </row>
    <row r="337" spans="1:12" ht="15.75" customHeight="1" x14ac:dyDescent="0.2">
      <c r="A337" s="154">
        <f>INDEX('Raw Data'!$H$4:$H$53,MATCH('4.User ratings in week 4'!B337,'Raw Data'!$G$4:$G$53,0))</f>
        <v>3.8416595064211041</v>
      </c>
      <c r="B337" s="125">
        <v>45</v>
      </c>
      <c r="C337" s="125">
        <v>4</v>
      </c>
      <c r="L337" s="3"/>
    </row>
    <row r="338" spans="1:12" ht="15.75" customHeight="1" x14ac:dyDescent="0.2">
      <c r="A338" s="154">
        <f>INDEX('Raw Data'!$H$4:$H$53,MATCH('4.User ratings in week 4'!B338,'Raw Data'!$G$4:$G$53,0))</f>
        <v>2.9736454777366994</v>
      </c>
      <c r="B338" s="125">
        <v>2</v>
      </c>
      <c r="C338" s="125">
        <v>5</v>
      </c>
      <c r="L338" s="3"/>
    </row>
    <row r="339" spans="1:12" ht="15.75" customHeight="1" x14ac:dyDescent="0.2">
      <c r="A339" s="154">
        <f>INDEX('Raw Data'!$H$4:$H$53,MATCH('4.User ratings in week 4'!B339,'Raw Data'!$G$4:$G$53,0))</f>
        <v>3.8344069026698975</v>
      </c>
      <c r="B339" s="125">
        <v>48</v>
      </c>
      <c r="C339" s="125">
        <v>5</v>
      </c>
      <c r="L339" s="3"/>
    </row>
    <row r="340" spans="1:12" ht="15.75" customHeight="1" x14ac:dyDescent="0.2">
      <c r="A340" s="154">
        <f>INDEX('Raw Data'!$H$4:$H$53,MATCH('4.User ratings in week 4'!B340,'Raw Data'!$G$4:$G$53,0))</f>
        <v>3.418938163765278</v>
      </c>
      <c r="B340" s="125">
        <v>24</v>
      </c>
      <c r="C340" s="125">
        <v>2</v>
      </c>
      <c r="L340" s="3"/>
    </row>
    <row r="341" spans="1:12" ht="15.75" customHeight="1" x14ac:dyDescent="0.2">
      <c r="A341" s="154">
        <f>INDEX('Raw Data'!$H$4:$H$53,MATCH('4.User ratings in week 4'!B341,'Raw Data'!$G$4:$G$53,0))</f>
        <v>3.1</v>
      </c>
      <c r="B341" s="125">
        <v>38</v>
      </c>
      <c r="C341" s="125" t="s">
        <v>13</v>
      </c>
      <c r="L341" s="3"/>
    </row>
    <row r="342" spans="1:12" ht="15.75" customHeight="1" x14ac:dyDescent="0.2">
      <c r="A342" s="154">
        <f>INDEX('Raw Data'!$H$4:$H$53,MATCH('4.User ratings in week 4'!B342,'Raw Data'!$G$4:$G$53,0))</f>
        <v>2.1</v>
      </c>
      <c r="B342" s="125">
        <v>32</v>
      </c>
      <c r="C342" s="125" t="s">
        <v>13</v>
      </c>
      <c r="L342" s="3"/>
    </row>
    <row r="343" spans="1:12" ht="15.75" customHeight="1" x14ac:dyDescent="0.2">
      <c r="A343" s="154">
        <f>INDEX('Raw Data'!$H$4:$H$53,MATCH('4.User ratings in week 4'!B343,'Raw Data'!$G$4:$G$53,0))</f>
        <v>2.9736454777366994</v>
      </c>
      <c r="B343" s="125">
        <v>2</v>
      </c>
      <c r="C343" s="125">
        <v>5</v>
      </c>
      <c r="L343" s="3"/>
    </row>
    <row r="344" spans="1:12" ht="15.75" customHeight="1" x14ac:dyDescent="0.2">
      <c r="A344" s="154">
        <f>INDEX('Raw Data'!$H$4:$H$53,MATCH('4.User ratings in week 4'!B344,'Raw Data'!$G$4:$G$53,0))</f>
        <v>4.093743569367712</v>
      </c>
      <c r="B344" s="125">
        <v>27</v>
      </c>
      <c r="C344" s="125" t="s">
        <v>13</v>
      </c>
      <c r="L344" s="3"/>
    </row>
    <row r="345" spans="1:12" ht="15.75" customHeight="1" x14ac:dyDescent="0.2">
      <c r="A345" s="154">
        <f>INDEX('Raw Data'!$H$4:$H$53,MATCH('4.User ratings in week 4'!B345,'Raw Data'!$G$4:$G$53,0))</f>
        <v>3.9403894933163377</v>
      </c>
      <c r="B345" s="125">
        <v>28</v>
      </c>
      <c r="C345" s="125">
        <v>5</v>
      </c>
      <c r="L345" s="3"/>
    </row>
    <row r="346" spans="1:12" ht="15.75" customHeight="1" x14ac:dyDescent="0.2">
      <c r="A346" s="154">
        <f>INDEX('Raw Data'!$H$4:$H$53,MATCH('4.User ratings in week 4'!B346,'Raw Data'!$G$4:$G$53,0))</f>
        <v>2.9314259636546169</v>
      </c>
      <c r="B346" s="125">
        <v>46</v>
      </c>
      <c r="C346" s="125">
        <v>2</v>
      </c>
      <c r="L346" s="3"/>
    </row>
    <row r="347" spans="1:12" ht="15.75" customHeight="1" x14ac:dyDescent="0.2">
      <c r="A347" s="154">
        <f>INDEX('Raw Data'!$H$4:$H$53,MATCH('4.User ratings in week 4'!B347,'Raw Data'!$G$4:$G$53,0))</f>
        <v>2.64</v>
      </c>
      <c r="B347" s="125">
        <v>17</v>
      </c>
      <c r="C347" s="125">
        <v>2</v>
      </c>
      <c r="L347" s="3"/>
    </row>
    <row r="348" spans="1:12" ht="15.75" customHeight="1" x14ac:dyDescent="0.2">
      <c r="A348" s="154">
        <f>INDEX('Raw Data'!$H$4:$H$53,MATCH('4.User ratings in week 4'!B348,'Raw Data'!$G$4:$G$53,0))</f>
        <v>2.5518416106259485</v>
      </c>
      <c r="B348" s="125">
        <v>43</v>
      </c>
      <c r="C348" s="125" t="s">
        <v>13</v>
      </c>
      <c r="L348" s="3"/>
    </row>
    <row r="349" spans="1:12" ht="15.75" customHeight="1" x14ac:dyDescent="0.2">
      <c r="A349" s="154">
        <f>INDEX('Raw Data'!$H$4:$H$53,MATCH('4.User ratings in week 4'!B349,'Raw Data'!$G$4:$G$53,0))</f>
        <v>3.4271492935760417</v>
      </c>
      <c r="B349" s="125">
        <v>4</v>
      </c>
      <c r="C349" s="125">
        <v>5</v>
      </c>
      <c r="L349" s="3"/>
    </row>
    <row r="350" spans="1:12" ht="15.75" customHeight="1" x14ac:dyDescent="0.2">
      <c r="A350" s="154">
        <f>INDEX('Raw Data'!$H$4:$H$53,MATCH('4.User ratings in week 4'!B350,'Raw Data'!$G$4:$G$53,0))</f>
        <v>4.156227779665679</v>
      </c>
      <c r="B350" s="125">
        <v>14</v>
      </c>
      <c r="C350" s="125">
        <v>5</v>
      </c>
      <c r="L350" s="3"/>
    </row>
    <row r="351" spans="1:12" ht="15.75" customHeight="1" x14ac:dyDescent="0.2">
      <c r="A351" s="154">
        <f>INDEX('Raw Data'!$H$4:$H$53,MATCH('4.User ratings in week 4'!B351,'Raw Data'!$G$4:$G$53,0))</f>
        <v>4.2440087325092257</v>
      </c>
      <c r="B351" s="125">
        <v>25</v>
      </c>
      <c r="C351" s="125">
        <v>5</v>
      </c>
      <c r="L351" s="3"/>
    </row>
    <row r="352" spans="1:12" ht="15.75" customHeight="1" x14ac:dyDescent="0.2">
      <c r="A352" s="154">
        <f>INDEX('Raw Data'!$H$4:$H$53,MATCH('4.User ratings in week 4'!B352,'Raw Data'!$G$4:$G$53,0))</f>
        <v>2.3199999999999998</v>
      </c>
      <c r="B352" s="125">
        <v>50</v>
      </c>
      <c r="C352" s="125" t="s">
        <v>13</v>
      </c>
      <c r="L352" s="3"/>
    </row>
    <row r="353" spans="1:12" ht="15.75" customHeight="1" x14ac:dyDescent="0.2">
      <c r="A353" s="154">
        <f>INDEX('Raw Data'!$H$4:$H$53,MATCH('4.User ratings in week 4'!B353,'Raw Data'!$G$4:$G$53,0))</f>
        <v>3.1019855052756462</v>
      </c>
      <c r="B353" s="125">
        <v>10</v>
      </c>
      <c r="C353" s="125" t="s">
        <v>13</v>
      </c>
      <c r="L353" s="3"/>
    </row>
    <row r="354" spans="1:12" ht="15.75" customHeight="1" x14ac:dyDescent="0.2">
      <c r="A354" s="154">
        <f>INDEX('Raw Data'!$H$4:$H$53,MATCH('4.User ratings in week 4'!B354,'Raw Data'!$G$4:$G$53,0))</f>
        <v>4.093743569367712</v>
      </c>
      <c r="B354" s="125">
        <v>27</v>
      </c>
      <c r="C354" s="125">
        <v>5</v>
      </c>
      <c r="L354" s="3"/>
    </row>
    <row r="355" spans="1:12" ht="15.75" customHeight="1" x14ac:dyDescent="0.2">
      <c r="A355" s="154">
        <f>INDEX('Raw Data'!$H$4:$H$53,MATCH('4.User ratings in week 4'!B355,'Raw Data'!$G$4:$G$53,0))</f>
        <v>3</v>
      </c>
      <c r="B355" s="125">
        <v>26</v>
      </c>
      <c r="C355" s="125" t="s">
        <v>13</v>
      </c>
      <c r="L355" s="3"/>
    </row>
    <row r="356" spans="1:12" ht="15.75" customHeight="1" x14ac:dyDescent="0.2">
      <c r="A356" s="154">
        <f>INDEX('Raw Data'!$H$4:$H$53,MATCH('4.User ratings in week 4'!B356,'Raw Data'!$G$4:$G$53,0))</f>
        <v>4.3864511946109461</v>
      </c>
      <c r="B356" s="125">
        <v>19</v>
      </c>
      <c r="C356" s="125">
        <v>5</v>
      </c>
      <c r="L356" s="3"/>
    </row>
    <row r="357" spans="1:12" ht="15.75" customHeight="1" x14ac:dyDescent="0.2">
      <c r="A357" s="154">
        <f>INDEX('Raw Data'!$H$4:$H$53,MATCH('4.User ratings in week 4'!B357,'Raw Data'!$G$4:$G$53,0))</f>
        <v>2.1</v>
      </c>
      <c r="B357" s="125">
        <v>32</v>
      </c>
      <c r="C357" s="125" t="s">
        <v>13</v>
      </c>
      <c r="L357" s="3"/>
    </row>
    <row r="358" spans="1:12" ht="15.75" customHeight="1" x14ac:dyDescent="0.2">
      <c r="A358" s="154">
        <f>INDEX('Raw Data'!$H$4:$H$53,MATCH('4.User ratings in week 4'!B358,'Raw Data'!$G$4:$G$53,0))</f>
        <v>4.4975062935479277</v>
      </c>
      <c r="B358" s="125">
        <v>11</v>
      </c>
      <c r="C358" s="125">
        <v>5</v>
      </c>
      <c r="L358" s="3"/>
    </row>
    <row r="359" spans="1:12" ht="15.75" customHeight="1" x14ac:dyDescent="0.2">
      <c r="A359" s="154">
        <f>INDEX('Raw Data'!$H$4:$H$53,MATCH('4.User ratings in week 4'!B359,'Raw Data'!$G$4:$G$53,0))</f>
        <v>3.5</v>
      </c>
      <c r="B359" s="125">
        <v>5</v>
      </c>
      <c r="C359" s="125">
        <v>5</v>
      </c>
      <c r="L359" s="3"/>
    </row>
    <row r="360" spans="1:12" ht="15.75" customHeight="1" x14ac:dyDescent="0.2">
      <c r="A360" s="154">
        <f>INDEX('Raw Data'!$H$4:$H$53,MATCH('4.User ratings in week 4'!B360,'Raw Data'!$G$4:$G$53,0))</f>
        <v>4.099835309960195</v>
      </c>
      <c r="B360" s="125">
        <v>44</v>
      </c>
      <c r="C360" s="125">
        <v>5</v>
      </c>
      <c r="L360" s="3"/>
    </row>
    <row r="361" spans="1:12" ht="15.75" customHeight="1" x14ac:dyDescent="0.2">
      <c r="A361" s="154">
        <f>INDEX('Raw Data'!$H$4:$H$53,MATCH('4.User ratings in week 4'!B361,'Raw Data'!$G$4:$G$53,0))</f>
        <v>2.1</v>
      </c>
      <c r="B361" s="125">
        <v>32</v>
      </c>
      <c r="C361" s="125" t="s">
        <v>13</v>
      </c>
      <c r="L361" s="3"/>
    </row>
    <row r="362" spans="1:12" ht="15.75" customHeight="1" x14ac:dyDescent="0.2">
      <c r="A362" s="154">
        <f>INDEX('Raw Data'!$H$4:$H$53,MATCH('4.User ratings in week 4'!B362,'Raw Data'!$G$4:$G$53,0))</f>
        <v>2.9678960715535254</v>
      </c>
      <c r="B362" s="125">
        <v>40</v>
      </c>
      <c r="C362" s="125" t="s">
        <v>13</v>
      </c>
      <c r="L362" s="3"/>
    </row>
    <row r="363" spans="1:12" ht="15.75" customHeight="1" x14ac:dyDescent="0.2">
      <c r="A363" s="154">
        <f>INDEX('Raw Data'!$H$4:$H$53,MATCH('4.User ratings in week 4'!B363,'Raw Data'!$G$4:$G$53,0))</f>
        <v>4.2440087325092257</v>
      </c>
      <c r="B363" s="125">
        <v>25</v>
      </c>
      <c r="C363" s="125">
        <v>5</v>
      </c>
      <c r="L363" s="3"/>
    </row>
    <row r="364" spans="1:12" ht="15.75" customHeight="1" x14ac:dyDescent="0.2">
      <c r="A364" s="154">
        <f>INDEX('Raw Data'!$H$4:$H$53,MATCH('4.User ratings in week 4'!B364,'Raw Data'!$G$4:$G$53,0))</f>
        <v>2.1</v>
      </c>
      <c r="B364" s="125">
        <v>21</v>
      </c>
      <c r="C364" s="125">
        <v>2</v>
      </c>
      <c r="L364" s="3"/>
    </row>
    <row r="365" spans="1:12" ht="15.75" customHeight="1" x14ac:dyDescent="0.2">
      <c r="A365" s="154">
        <f>INDEX('Raw Data'!$H$4:$H$53,MATCH('4.User ratings in week 4'!B365,'Raw Data'!$G$4:$G$53,0))</f>
        <v>4.093743569367712</v>
      </c>
      <c r="B365" s="125">
        <v>27</v>
      </c>
      <c r="C365" s="125" t="s">
        <v>13</v>
      </c>
      <c r="L365" s="3"/>
    </row>
    <row r="366" spans="1:12" ht="15.75" customHeight="1" x14ac:dyDescent="0.2">
      <c r="A366" s="154">
        <f>INDEX('Raw Data'!$H$4:$H$53,MATCH('4.User ratings in week 4'!B366,'Raw Data'!$G$4:$G$53,0))</f>
        <v>2.7566152336920071</v>
      </c>
      <c r="B366" s="125">
        <v>30</v>
      </c>
      <c r="C366" s="125" t="s">
        <v>13</v>
      </c>
      <c r="L366" s="3"/>
    </row>
    <row r="367" spans="1:12" ht="15.75" customHeight="1" x14ac:dyDescent="0.2">
      <c r="A367" s="154">
        <f>INDEX('Raw Data'!$H$4:$H$53,MATCH('4.User ratings in week 4'!B367,'Raw Data'!$G$4:$G$53,0))</f>
        <v>4.093743569367712</v>
      </c>
      <c r="B367" s="125">
        <v>27</v>
      </c>
      <c r="C367" s="125" t="s">
        <v>13</v>
      </c>
      <c r="L367" s="3"/>
    </row>
    <row r="368" spans="1:12" ht="15.75" customHeight="1" x14ac:dyDescent="0.2">
      <c r="A368" s="154">
        <f>INDEX('Raw Data'!$H$4:$H$53,MATCH('4.User ratings in week 4'!B368,'Raw Data'!$G$4:$G$53,0))</f>
        <v>4.156227779665679</v>
      </c>
      <c r="B368" s="125">
        <v>14</v>
      </c>
      <c r="C368" s="125">
        <v>5</v>
      </c>
      <c r="L368" s="3"/>
    </row>
    <row r="369" spans="1:12" ht="15.75" customHeight="1" x14ac:dyDescent="0.2">
      <c r="A369" s="154">
        <f>INDEX('Raw Data'!$H$4:$H$53,MATCH('4.User ratings in week 4'!B369,'Raw Data'!$G$4:$G$53,0))</f>
        <v>3.4135780803710083</v>
      </c>
      <c r="B369" s="125">
        <v>36</v>
      </c>
      <c r="C369" s="125">
        <v>5</v>
      </c>
      <c r="L369" s="3"/>
    </row>
    <row r="370" spans="1:12" ht="15.75" customHeight="1" x14ac:dyDescent="0.2">
      <c r="A370" s="154">
        <f>INDEX('Raw Data'!$H$4:$H$53,MATCH('4.User ratings in week 4'!B370,'Raw Data'!$G$4:$G$53,0))</f>
        <v>2.7</v>
      </c>
      <c r="B370" s="125">
        <v>8</v>
      </c>
      <c r="C370" s="125" t="s">
        <v>13</v>
      </c>
      <c r="L370" s="3"/>
    </row>
    <row r="371" spans="1:12" ht="15.75" customHeight="1" x14ac:dyDescent="0.2">
      <c r="A371" s="154">
        <f>INDEX('Raw Data'!$H$4:$H$53,MATCH('4.User ratings in week 4'!B371,'Raw Data'!$G$4:$G$53,0))</f>
        <v>2.9736454777366994</v>
      </c>
      <c r="B371" s="125">
        <v>2</v>
      </c>
      <c r="C371" s="125">
        <v>5</v>
      </c>
      <c r="L371" s="3"/>
    </row>
    <row r="372" spans="1:12" ht="15.75" customHeight="1" x14ac:dyDescent="0.2">
      <c r="A372" s="154">
        <f>INDEX('Raw Data'!$H$4:$H$53,MATCH('4.User ratings in week 4'!B372,'Raw Data'!$G$4:$G$53,0))</f>
        <v>2.3199999999999998</v>
      </c>
      <c r="B372" s="125">
        <v>50</v>
      </c>
      <c r="C372" s="125">
        <v>1</v>
      </c>
      <c r="L372" s="3"/>
    </row>
    <row r="373" spans="1:12" ht="15.75" customHeight="1" x14ac:dyDescent="0.2">
      <c r="A373" s="154">
        <f>INDEX('Raw Data'!$H$4:$H$53,MATCH('4.User ratings in week 4'!B373,'Raw Data'!$G$4:$G$53,0))</f>
        <v>2.1</v>
      </c>
      <c r="B373" s="125">
        <v>32</v>
      </c>
      <c r="C373" s="125" t="s">
        <v>13</v>
      </c>
      <c r="L373" s="3"/>
    </row>
    <row r="374" spans="1:12" ht="15.75" customHeight="1" x14ac:dyDescent="0.2">
      <c r="A374" s="154">
        <f>INDEX('Raw Data'!$H$4:$H$53,MATCH('4.User ratings in week 4'!B374,'Raw Data'!$G$4:$G$53,0))</f>
        <v>3.1</v>
      </c>
      <c r="B374" s="125">
        <v>38</v>
      </c>
      <c r="C374" s="125">
        <v>5</v>
      </c>
      <c r="L374" s="3"/>
    </row>
    <row r="375" spans="1:12" ht="15.75" customHeight="1" x14ac:dyDescent="0.2">
      <c r="A375" s="154">
        <f>INDEX('Raw Data'!$H$4:$H$53,MATCH('4.User ratings in week 4'!B375,'Raw Data'!$G$4:$G$53,0))</f>
        <v>4.2440087325092257</v>
      </c>
      <c r="B375" s="125">
        <v>25</v>
      </c>
      <c r="C375" s="125">
        <v>4</v>
      </c>
      <c r="L375" s="3"/>
    </row>
    <row r="376" spans="1:12" ht="15.75" customHeight="1" x14ac:dyDescent="0.2">
      <c r="A376" s="154">
        <f>INDEX('Raw Data'!$H$4:$H$53,MATCH('4.User ratings in week 4'!B376,'Raw Data'!$G$4:$G$53,0))</f>
        <v>2.7</v>
      </c>
      <c r="B376" s="125">
        <v>8</v>
      </c>
      <c r="C376" s="125" t="s">
        <v>13</v>
      </c>
      <c r="L376" s="3"/>
    </row>
    <row r="377" spans="1:12" ht="15.75" customHeight="1" x14ac:dyDescent="0.2">
      <c r="A377" s="154">
        <f>INDEX('Raw Data'!$H$4:$H$53,MATCH('4.User ratings in week 4'!B377,'Raw Data'!$G$4:$G$53,0))</f>
        <v>3.1019855052756462</v>
      </c>
      <c r="B377" s="125">
        <v>10</v>
      </c>
      <c r="C377" s="125">
        <v>5</v>
      </c>
      <c r="L377" s="3"/>
    </row>
    <row r="378" spans="1:12" ht="15.75" customHeight="1" x14ac:dyDescent="0.2">
      <c r="A378" s="154">
        <f>INDEX('Raw Data'!$H$4:$H$53,MATCH('4.User ratings in week 4'!B378,'Raw Data'!$G$4:$G$53,0))</f>
        <v>2.9314259636546169</v>
      </c>
      <c r="B378" s="125">
        <v>46</v>
      </c>
      <c r="C378" s="125" t="s">
        <v>13</v>
      </c>
      <c r="L378" s="3"/>
    </row>
    <row r="379" spans="1:12" ht="15.75" customHeight="1" x14ac:dyDescent="0.2">
      <c r="A379" s="154">
        <f>INDEX('Raw Data'!$H$4:$H$53,MATCH('4.User ratings in week 4'!B379,'Raw Data'!$G$4:$G$53,0))</f>
        <v>3</v>
      </c>
      <c r="B379" s="125">
        <v>26</v>
      </c>
      <c r="C379" s="125">
        <v>5</v>
      </c>
      <c r="L379" s="3"/>
    </row>
    <row r="380" spans="1:12" ht="15.75" customHeight="1" x14ac:dyDescent="0.2">
      <c r="A380" s="154">
        <f>INDEX('Raw Data'!$H$4:$H$53,MATCH('4.User ratings in week 4'!B380,'Raw Data'!$G$4:$G$53,0))</f>
        <v>2.9314259636546169</v>
      </c>
      <c r="B380" s="125">
        <v>46</v>
      </c>
      <c r="C380" s="125" t="s">
        <v>13</v>
      </c>
      <c r="L380" s="3"/>
    </row>
    <row r="381" spans="1:12" ht="15.75" customHeight="1" x14ac:dyDescent="0.2">
      <c r="A381" s="154">
        <f>INDEX('Raw Data'!$H$4:$H$53,MATCH('4.User ratings in week 4'!B381,'Raw Data'!$G$4:$G$53,0))</f>
        <v>3.9403894933163377</v>
      </c>
      <c r="B381" s="125">
        <v>28</v>
      </c>
      <c r="C381" s="125">
        <v>5</v>
      </c>
      <c r="L381" s="3"/>
    </row>
    <row r="382" spans="1:12" ht="15.75" customHeight="1" x14ac:dyDescent="0.2">
      <c r="A382" s="154">
        <f>INDEX('Raw Data'!$H$4:$H$53,MATCH('4.User ratings in week 4'!B382,'Raw Data'!$G$4:$G$53,0))</f>
        <v>2.7</v>
      </c>
      <c r="B382" s="125">
        <v>8</v>
      </c>
      <c r="C382" s="125">
        <v>1</v>
      </c>
      <c r="L382" s="3"/>
    </row>
    <row r="383" spans="1:12" ht="15.75" customHeight="1" x14ac:dyDescent="0.2">
      <c r="A383" s="154">
        <f>INDEX('Raw Data'!$H$4:$H$53,MATCH('4.User ratings in week 4'!B383,'Raw Data'!$G$4:$G$53,0))</f>
        <v>2.3199999999999998</v>
      </c>
      <c r="B383" s="125">
        <v>50</v>
      </c>
      <c r="C383" s="125" t="s">
        <v>13</v>
      </c>
      <c r="L383" s="3"/>
    </row>
    <row r="384" spans="1:12" ht="15.75" customHeight="1" x14ac:dyDescent="0.2">
      <c r="A384" s="154">
        <f>INDEX('Raw Data'!$H$4:$H$53,MATCH('4.User ratings in week 4'!B384,'Raw Data'!$G$4:$G$53,0))</f>
        <v>2.3199999999999998</v>
      </c>
      <c r="B384" s="125">
        <v>50</v>
      </c>
      <c r="C384" s="125" t="s">
        <v>13</v>
      </c>
      <c r="L384" s="3"/>
    </row>
    <row r="385" spans="1:12" ht="15.75" customHeight="1" x14ac:dyDescent="0.2">
      <c r="A385" s="154">
        <f>INDEX('Raw Data'!$H$4:$H$53,MATCH('4.User ratings in week 4'!B385,'Raw Data'!$G$4:$G$53,0))</f>
        <v>3.1</v>
      </c>
      <c r="B385" s="125">
        <v>38</v>
      </c>
      <c r="C385" s="125">
        <v>5</v>
      </c>
      <c r="L385" s="3"/>
    </row>
    <row r="386" spans="1:12" ht="15.75" customHeight="1" x14ac:dyDescent="0.2">
      <c r="A386" s="154">
        <f>INDEX('Raw Data'!$H$4:$H$53,MATCH('4.User ratings in week 4'!B386,'Raw Data'!$G$4:$G$53,0))</f>
        <v>2.9736454777366994</v>
      </c>
      <c r="B386" s="125">
        <v>2</v>
      </c>
      <c r="C386" s="125">
        <v>2</v>
      </c>
      <c r="L386" s="3"/>
    </row>
    <row r="387" spans="1:12" ht="15.75" customHeight="1" x14ac:dyDescent="0.2">
      <c r="A387" s="154">
        <f>INDEX('Raw Data'!$H$4:$H$53,MATCH('4.User ratings in week 4'!B387,'Raw Data'!$G$4:$G$53,0))</f>
        <v>3.2046821540930179</v>
      </c>
      <c r="B387" s="125">
        <v>29</v>
      </c>
      <c r="C387" s="125">
        <v>5</v>
      </c>
      <c r="L387" s="3"/>
    </row>
    <row r="388" spans="1:12" ht="15.75" customHeight="1" x14ac:dyDescent="0.2">
      <c r="A388" s="154">
        <f>INDEX('Raw Data'!$H$4:$H$53,MATCH('4.User ratings in week 4'!B388,'Raw Data'!$G$4:$G$53,0))</f>
        <v>4.9462256429891509</v>
      </c>
      <c r="B388" s="125">
        <v>1</v>
      </c>
      <c r="C388" s="125" t="s">
        <v>13</v>
      </c>
      <c r="L388" s="3"/>
    </row>
    <row r="389" spans="1:12" ht="15.75" customHeight="1" x14ac:dyDescent="0.2">
      <c r="A389" s="154">
        <f>INDEX('Raw Data'!$H$4:$H$53,MATCH('4.User ratings in week 4'!B389,'Raw Data'!$G$4:$G$53,0))</f>
        <v>3</v>
      </c>
      <c r="B389" s="125">
        <v>26</v>
      </c>
      <c r="C389" s="125" t="s">
        <v>13</v>
      </c>
      <c r="L389" s="3"/>
    </row>
    <row r="390" spans="1:12" ht="15.75" customHeight="1" x14ac:dyDescent="0.2">
      <c r="A390" s="154">
        <f>INDEX('Raw Data'!$H$4:$H$53,MATCH('4.User ratings in week 4'!B390,'Raw Data'!$G$4:$G$53,0))</f>
        <v>4.4442322643975007</v>
      </c>
      <c r="B390" s="125">
        <v>34</v>
      </c>
      <c r="C390" s="125">
        <v>5</v>
      </c>
      <c r="L390" s="3"/>
    </row>
    <row r="391" spans="1:12" ht="15.75" customHeight="1" x14ac:dyDescent="0.2">
      <c r="A391" s="154">
        <f>INDEX('Raw Data'!$H$4:$H$53,MATCH('4.User ratings in week 4'!B391,'Raw Data'!$G$4:$G$53,0))</f>
        <v>4.6764237866097016</v>
      </c>
      <c r="B391" s="125">
        <v>16</v>
      </c>
      <c r="C391" s="125">
        <v>5</v>
      </c>
      <c r="L391" s="3"/>
    </row>
    <row r="392" spans="1:12" ht="15.75" customHeight="1" x14ac:dyDescent="0.2">
      <c r="A392" s="154">
        <f>INDEX('Raw Data'!$H$4:$H$53,MATCH('4.User ratings in week 4'!B392,'Raw Data'!$G$4:$G$53,0))</f>
        <v>4.4975062935479277</v>
      </c>
      <c r="B392" s="125">
        <v>11</v>
      </c>
      <c r="C392" s="125" t="s">
        <v>13</v>
      </c>
      <c r="L392" s="3"/>
    </row>
    <row r="393" spans="1:12" ht="15.75" customHeight="1" x14ac:dyDescent="0.2">
      <c r="A393" s="154">
        <f>INDEX('Raw Data'!$H$4:$H$53,MATCH('4.User ratings in week 4'!B393,'Raw Data'!$G$4:$G$53,0))</f>
        <v>2.9736454777366994</v>
      </c>
      <c r="B393" s="125">
        <v>2</v>
      </c>
      <c r="C393" s="125">
        <v>4</v>
      </c>
      <c r="L393" s="3"/>
    </row>
    <row r="394" spans="1:12" ht="15.75" customHeight="1" x14ac:dyDescent="0.2">
      <c r="A394" s="154">
        <f>INDEX('Raw Data'!$H$4:$H$53,MATCH('4.User ratings in week 4'!B394,'Raw Data'!$G$4:$G$53,0))</f>
        <v>4.4442322643975007</v>
      </c>
      <c r="B394" s="125">
        <v>34</v>
      </c>
      <c r="C394" s="125" t="s">
        <v>13</v>
      </c>
      <c r="L394" s="3"/>
    </row>
    <row r="395" spans="1:12" ht="15.75" customHeight="1" x14ac:dyDescent="0.2">
      <c r="A395" s="154">
        <f>INDEX('Raw Data'!$H$4:$H$53,MATCH('4.User ratings in week 4'!B395,'Raw Data'!$G$4:$G$53,0))</f>
        <v>4.156227779665679</v>
      </c>
      <c r="B395" s="125">
        <v>14</v>
      </c>
      <c r="C395" s="125">
        <v>4</v>
      </c>
      <c r="L395" s="3"/>
    </row>
    <row r="396" spans="1:12" ht="15.75" customHeight="1" x14ac:dyDescent="0.2">
      <c r="A396" s="154">
        <f>INDEX('Raw Data'!$H$4:$H$53,MATCH('4.User ratings in week 4'!B396,'Raw Data'!$G$4:$G$53,0))</f>
        <v>2.5586960604357296</v>
      </c>
      <c r="B396" s="125">
        <v>12</v>
      </c>
      <c r="C396" s="125" t="s">
        <v>13</v>
      </c>
      <c r="L396" s="3"/>
    </row>
    <row r="397" spans="1:12" ht="15.75" customHeight="1" x14ac:dyDescent="0.2">
      <c r="A397" s="154">
        <f>INDEX('Raw Data'!$H$4:$H$53,MATCH('4.User ratings in week 4'!B397,'Raw Data'!$G$4:$G$53,0))</f>
        <v>2.1</v>
      </c>
      <c r="B397" s="125">
        <v>32</v>
      </c>
      <c r="C397" s="125">
        <v>2</v>
      </c>
      <c r="L397" s="3"/>
    </row>
    <row r="398" spans="1:12" ht="15.75" customHeight="1" x14ac:dyDescent="0.2">
      <c r="A398" s="154">
        <f>INDEX('Raw Data'!$H$4:$H$53,MATCH('4.User ratings in week 4'!B398,'Raw Data'!$G$4:$G$53,0))</f>
        <v>2.2000000000000002</v>
      </c>
      <c r="B398" s="125">
        <v>49</v>
      </c>
      <c r="C398" s="125" t="s">
        <v>13</v>
      </c>
      <c r="L398" s="3"/>
    </row>
    <row r="399" spans="1:12" ht="15.75" customHeight="1" x14ac:dyDescent="0.2">
      <c r="A399" s="154">
        <f>INDEX('Raw Data'!$H$4:$H$53,MATCH('4.User ratings in week 4'!B399,'Raw Data'!$G$4:$G$53,0))</f>
        <v>2.9678960715535254</v>
      </c>
      <c r="B399" s="125">
        <v>40</v>
      </c>
      <c r="C399" s="125" t="s">
        <v>13</v>
      </c>
      <c r="L399" s="3"/>
    </row>
    <row r="400" spans="1:12" ht="15.75" customHeight="1" x14ac:dyDescent="0.2">
      <c r="A400" s="154">
        <f>INDEX('Raw Data'!$H$4:$H$53,MATCH('4.User ratings in week 4'!B400,'Raw Data'!$G$4:$G$53,0))</f>
        <v>4.6764237866097016</v>
      </c>
      <c r="B400" s="125">
        <v>16</v>
      </c>
      <c r="C400" s="125">
        <v>5</v>
      </c>
      <c r="L400" s="3"/>
    </row>
    <row r="401" spans="1:12" ht="15.75" customHeight="1" x14ac:dyDescent="0.2">
      <c r="A401" s="154">
        <f>INDEX('Raw Data'!$H$4:$H$53,MATCH('4.User ratings in week 4'!B401,'Raw Data'!$G$4:$G$53,0))</f>
        <v>2.9736454777366994</v>
      </c>
      <c r="B401" s="125">
        <v>2</v>
      </c>
      <c r="C401" s="125">
        <v>5</v>
      </c>
      <c r="L401" s="3"/>
    </row>
    <row r="402" spans="1:12" ht="15.75" customHeight="1" x14ac:dyDescent="0.2">
      <c r="A402" s="154">
        <f>INDEX('Raw Data'!$H$4:$H$53,MATCH('4.User ratings in week 4'!B402,'Raw Data'!$G$4:$G$53,0))</f>
        <v>2.7566152336920071</v>
      </c>
      <c r="B402" s="125">
        <v>30</v>
      </c>
      <c r="C402" s="125" t="s">
        <v>13</v>
      </c>
      <c r="L402" s="3"/>
    </row>
    <row r="403" spans="1:12" ht="15.75" customHeight="1" x14ac:dyDescent="0.2">
      <c r="A403" s="154">
        <f>INDEX('Raw Data'!$H$4:$H$53,MATCH('4.User ratings in week 4'!B403,'Raw Data'!$G$4:$G$53,0))</f>
        <v>2.1</v>
      </c>
      <c r="B403" s="125">
        <v>21</v>
      </c>
      <c r="C403" s="125">
        <v>2</v>
      </c>
      <c r="L403" s="3"/>
    </row>
    <row r="404" spans="1:12" ht="15.75" customHeight="1" x14ac:dyDescent="0.2">
      <c r="A404" s="154">
        <f>INDEX('Raw Data'!$H$4:$H$53,MATCH('4.User ratings in week 4'!B404,'Raw Data'!$G$4:$G$53,0))</f>
        <v>4.6764237866097016</v>
      </c>
      <c r="B404" s="125">
        <v>16</v>
      </c>
      <c r="C404" s="125" t="s">
        <v>13</v>
      </c>
      <c r="L404" s="3"/>
    </row>
    <row r="405" spans="1:12" ht="15.75" customHeight="1" x14ac:dyDescent="0.2">
      <c r="A405" s="154">
        <f>INDEX('Raw Data'!$H$4:$H$53,MATCH('4.User ratings in week 4'!B405,'Raw Data'!$G$4:$G$53,0))</f>
        <v>4.3864511946109461</v>
      </c>
      <c r="B405" s="125">
        <v>19</v>
      </c>
      <c r="C405" s="125">
        <v>5</v>
      </c>
      <c r="L405" s="3"/>
    </row>
    <row r="406" spans="1:12" ht="15.75" customHeight="1" x14ac:dyDescent="0.2">
      <c r="A406" s="154">
        <f>INDEX('Raw Data'!$H$4:$H$53,MATCH('4.User ratings in week 4'!B406,'Raw Data'!$G$4:$G$53,0))</f>
        <v>2.9736454777366994</v>
      </c>
      <c r="B406" s="125">
        <v>2</v>
      </c>
      <c r="C406" s="125" t="s">
        <v>13</v>
      </c>
      <c r="L406" s="3"/>
    </row>
    <row r="407" spans="1:12" ht="15.75" customHeight="1" x14ac:dyDescent="0.2">
      <c r="A407" s="154">
        <f>INDEX('Raw Data'!$H$4:$H$53,MATCH('4.User ratings in week 4'!B407,'Raw Data'!$G$4:$G$53,0))</f>
        <v>4.5991848553637711</v>
      </c>
      <c r="B407" s="125">
        <v>6</v>
      </c>
      <c r="C407" s="125">
        <v>5</v>
      </c>
      <c r="L407" s="3"/>
    </row>
    <row r="408" spans="1:12" ht="15.75" customHeight="1" x14ac:dyDescent="0.2">
      <c r="A408" s="154">
        <f>INDEX('Raw Data'!$H$4:$H$53,MATCH('4.User ratings in week 4'!B408,'Raw Data'!$G$4:$G$53,0))</f>
        <v>3.4</v>
      </c>
      <c r="B408" s="125">
        <v>9</v>
      </c>
      <c r="C408" s="125" t="s">
        <v>13</v>
      </c>
      <c r="L408" s="3"/>
    </row>
    <row r="409" spans="1:12" ht="15.75" customHeight="1" x14ac:dyDescent="0.2">
      <c r="A409" s="154">
        <f>INDEX('Raw Data'!$H$4:$H$53,MATCH('4.User ratings in week 4'!B409,'Raw Data'!$G$4:$G$53,0))</f>
        <v>3.8547891226036057</v>
      </c>
      <c r="B409" s="125">
        <v>31</v>
      </c>
      <c r="C409" s="125" t="s">
        <v>13</v>
      </c>
      <c r="L409" s="3"/>
    </row>
    <row r="410" spans="1:12" ht="15.75" customHeight="1" x14ac:dyDescent="0.2">
      <c r="A410" s="154">
        <f>INDEX('Raw Data'!$H$4:$H$53,MATCH('4.User ratings in week 4'!B410,'Raw Data'!$G$4:$G$53,0))</f>
        <v>4.3864511946109461</v>
      </c>
      <c r="B410" s="125">
        <v>19</v>
      </c>
      <c r="C410" s="125" t="s">
        <v>13</v>
      </c>
      <c r="L410" s="3"/>
    </row>
    <row r="411" spans="1:12" ht="15.75" customHeight="1" x14ac:dyDescent="0.2">
      <c r="A411" s="154">
        <f>INDEX('Raw Data'!$H$4:$H$53,MATCH('4.User ratings in week 4'!B411,'Raw Data'!$G$4:$G$53,0))</f>
        <v>3.1019855052756462</v>
      </c>
      <c r="B411" s="125">
        <v>10</v>
      </c>
      <c r="C411" s="125" t="s">
        <v>13</v>
      </c>
      <c r="L411" s="3"/>
    </row>
    <row r="412" spans="1:12" ht="15.75" customHeight="1" x14ac:dyDescent="0.2">
      <c r="A412" s="154">
        <f>INDEX('Raw Data'!$H$4:$H$53,MATCH('4.User ratings in week 4'!B412,'Raw Data'!$G$4:$G$53,0))</f>
        <v>4.8402557679081051</v>
      </c>
      <c r="B412" s="125">
        <v>23</v>
      </c>
      <c r="C412" s="125">
        <v>5</v>
      </c>
      <c r="L412" s="3"/>
    </row>
    <row r="413" spans="1:12" ht="15.75" customHeight="1" x14ac:dyDescent="0.2">
      <c r="A413" s="154">
        <f>INDEX('Raw Data'!$H$4:$H$53,MATCH('4.User ratings in week 4'!B413,'Raw Data'!$G$4:$G$53,0))</f>
        <v>2.3199999999999998</v>
      </c>
      <c r="B413" s="125">
        <v>50</v>
      </c>
      <c r="C413" s="125" t="s">
        <v>13</v>
      </c>
      <c r="L413" s="3"/>
    </row>
    <row r="414" spans="1:12" ht="15.75" customHeight="1" x14ac:dyDescent="0.2">
      <c r="A414" s="154">
        <f>INDEX('Raw Data'!$H$4:$H$53,MATCH('4.User ratings in week 4'!B414,'Raw Data'!$G$4:$G$53,0))</f>
        <v>2.2000000000000002</v>
      </c>
      <c r="B414" s="125">
        <v>49</v>
      </c>
      <c r="C414" s="125" t="s">
        <v>13</v>
      </c>
      <c r="L414" s="3"/>
    </row>
    <row r="415" spans="1:12" ht="15.75" customHeight="1" x14ac:dyDescent="0.2">
      <c r="A415" s="154">
        <f>INDEX('Raw Data'!$H$4:$H$53,MATCH('4.User ratings in week 4'!B415,'Raw Data'!$G$4:$G$53,0))</f>
        <v>4.962470201260496</v>
      </c>
      <c r="B415" s="125">
        <v>18</v>
      </c>
      <c r="C415" s="125">
        <v>5</v>
      </c>
      <c r="L415" s="3"/>
    </row>
    <row r="416" spans="1:12" ht="15.75" customHeight="1" x14ac:dyDescent="0.2">
      <c r="A416" s="154">
        <f>INDEX('Raw Data'!$H$4:$H$53,MATCH('4.User ratings in week 4'!B416,'Raw Data'!$G$4:$G$53,0))</f>
        <v>4.2956023268104371</v>
      </c>
      <c r="B416" s="125">
        <v>37</v>
      </c>
      <c r="C416" s="125">
        <v>5</v>
      </c>
      <c r="L416" s="3"/>
    </row>
    <row r="417" spans="1:12" ht="15.75" customHeight="1" x14ac:dyDescent="0.2">
      <c r="A417" s="154">
        <f>INDEX('Raw Data'!$H$4:$H$53,MATCH('4.User ratings in week 4'!B417,'Raw Data'!$G$4:$G$53,0))</f>
        <v>2.9678960715535254</v>
      </c>
      <c r="B417" s="125">
        <v>40</v>
      </c>
      <c r="C417" s="125">
        <v>2</v>
      </c>
      <c r="L417" s="3"/>
    </row>
    <row r="418" spans="1:12" ht="15.75" customHeight="1" x14ac:dyDescent="0.2">
      <c r="A418" s="154">
        <f>INDEX('Raw Data'!$H$4:$H$53,MATCH('4.User ratings in week 4'!B418,'Raw Data'!$G$4:$G$53,0))</f>
        <v>2.5</v>
      </c>
      <c r="B418" s="125">
        <v>13</v>
      </c>
      <c r="C418" s="125" t="s">
        <v>13</v>
      </c>
      <c r="L418" s="3"/>
    </row>
    <row r="419" spans="1:12" ht="15.75" customHeight="1" x14ac:dyDescent="0.2">
      <c r="A419" s="154">
        <f>INDEX('Raw Data'!$H$4:$H$53,MATCH('4.User ratings in week 4'!B419,'Raw Data'!$G$4:$G$53,0))</f>
        <v>3.1019855052756462</v>
      </c>
      <c r="B419" s="125">
        <v>10</v>
      </c>
      <c r="C419" s="125" t="s">
        <v>13</v>
      </c>
      <c r="L419" s="3"/>
    </row>
    <row r="420" spans="1:12" ht="15.75" customHeight="1" x14ac:dyDescent="0.2">
      <c r="A420" s="154">
        <f>INDEX('Raw Data'!$H$4:$H$53,MATCH('4.User ratings in week 4'!B420,'Raw Data'!$G$4:$G$53,0))</f>
        <v>3</v>
      </c>
      <c r="B420" s="125">
        <v>26</v>
      </c>
      <c r="C420" s="125">
        <v>2</v>
      </c>
      <c r="L420" s="3"/>
    </row>
    <row r="421" spans="1:12" ht="15.75" customHeight="1" x14ac:dyDescent="0.2">
      <c r="A421" s="154">
        <f>INDEX('Raw Data'!$H$4:$H$53,MATCH('4.User ratings in week 4'!B421,'Raw Data'!$G$4:$G$53,0))</f>
        <v>3.4271492935760417</v>
      </c>
      <c r="B421" s="125">
        <v>4</v>
      </c>
      <c r="C421" s="125" t="s">
        <v>13</v>
      </c>
      <c r="L421" s="3"/>
    </row>
    <row r="422" spans="1:12" ht="15.75" customHeight="1" x14ac:dyDescent="0.2">
      <c r="A422" s="154">
        <f>INDEX('Raw Data'!$H$4:$H$53,MATCH('4.User ratings in week 4'!B422,'Raw Data'!$G$4:$G$53,0))</f>
        <v>4.8402557679081051</v>
      </c>
      <c r="B422" s="125">
        <v>23</v>
      </c>
      <c r="C422" s="125">
        <v>5</v>
      </c>
      <c r="L422" s="3"/>
    </row>
    <row r="423" spans="1:12" ht="15.75" customHeight="1" x14ac:dyDescent="0.2">
      <c r="A423" s="154">
        <f>INDEX('Raw Data'!$H$4:$H$53,MATCH('4.User ratings in week 4'!B423,'Raw Data'!$G$4:$G$53,0))</f>
        <v>2.9314259636546169</v>
      </c>
      <c r="B423" s="125">
        <v>46</v>
      </c>
      <c r="C423" s="125" t="s">
        <v>13</v>
      </c>
      <c r="L423" s="3"/>
    </row>
    <row r="424" spans="1:12" ht="15.75" customHeight="1" x14ac:dyDescent="0.2">
      <c r="A424" s="154">
        <f>INDEX('Raw Data'!$H$4:$H$53,MATCH('4.User ratings in week 4'!B424,'Raw Data'!$G$4:$G$53,0))</f>
        <v>3.1019855052756462</v>
      </c>
      <c r="B424" s="125">
        <v>10</v>
      </c>
      <c r="C424" s="125">
        <v>5</v>
      </c>
      <c r="L424" s="3"/>
    </row>
    <row r="425" spans="1:12" ht="15.75" customHeight="1" x14ac:dyDescent="0.2">
      <c r="A425" s="154">
        <f>INDEX('Raw Data'!$H$4:$H$53,MATCH('4.User ratings in week 4'!B425,'Raw Data'!$G$4:$G$53,0))</f>
        <v>4.2440087325092257</v>
      </c>
      <c r="B425" s="125">
        <v>25</v>
      </c>
      <c r="C425" s="125">
        <v>5</v>
      </c>
      <c r="L425" s="3"/>
    </row>
    <row r="426" spans="1:12" ht="15.75" customHeight="1" x14ac:dyDescent="0.2">
      <c r="A426" s="154">
        <f>INDEX('Raw Data'!$H$4:$H$53,MATCH('4.User ratings in week 4'!B426,'Raw Data'!$G$4:$G$53,0))</f>
        <v>2.1</v>
      </c>
      <c r="B426" s="125">
        <v>32</v>
      </c>
      <c r="C426" s="125" t="s">
        <v>13</v>
      </c>
      <c r="L426" s="3"/>
    </row>
    <row r="427" spans="1:12" ht="15.75" customHeight="1" x14ac:dyDescent="0.2">
      <c r="A427" s="154">
        <f>INDEX('Raw Data'!$H$4:$H$53,MATCH('4.User ratings in week 4'!B427,'Raw Data'!$G$4:$G$53,0))</f>
        <v>3.9210286643231216</v>
      </c>
      <c r="B427" s="125">
        <v>22</v>
      </c>
      <c r="C427" s="125" t="s">
        <v>13</v>
      </c>
      <c r="L427" s="3"/>
    </row>
    <row r="428" spans="1:12" ht="15.75" customHeight="1" x14ac:dyDescent="0.2">
      <c r="A428" s="154">
        <f>INDEX('Raw Data'!$H$4:$H$53,MATCH('4.User ratings in week 4'!B428,'Raw Data'!$G$4:$G$53,0))</f>
        <v>3.3379579401731889</v>
      </c>
      <c r="B428" s="125">
        <v>3</v>
      </c>
      <c r="C428" s="125">
        <v>5</v>
      </c>
      <c r="L428" s="3"/>
    </row>
    <row r="429" spans="1:12" ht="15.75" customHeight="1" x14ac:dyDescent="0.2">
      <c r="A429" s="154">
        <f>INDEX('Raw Data'!$H$4:$H$53,MATCH('4.User ratings in week 4'!B429,'Raw Data'!$G$4:$G$53,0))</f>
        <v>3</v>
      </c>
      <c r="B429" s="125">
        <v>26</v>
      </c>
      <c r="C429" s="125" t="s">
        <v>13</v>
      </c>
      <c r="L429" s="3"/>
    </row>
    <row r="430" spans="1:12" ht="15.75" customHeight="1" x14ac:dyDescent="0.2">
      <c r="A430" s="154">
        <f>INDEX('Raw Data'!$H$4:$H$53,MATCH('4.User ratings in week 4'!B430,'Raw Data'!$G$4:$G$53,0))</f>
        <v>2.1</v>
      </c>
      <c r="B430" s="125">
        <v>32</v>
      </c>
      <c r="C430" s="125">
        <v>5</v>
      </c>
      <c r="L430" s="3"/>
    </row>
    <row r="431" spans="1:12" ht="15.75" customHeight="1" x14ac:dyDescent="0.2">
      <c r="A431" s="154">
        <f>INDEX('Raw Data'!$H$4:$H$53,MATCH('4.User ratings in week 4'!B431,'Raw Data'!$G$4:$G$53,0))</f>
        <v>4.9462256429891509</v>
      </c>
      <c r="B431" s="125">
        <v>1</v>
      </c>
      <c r="C431" s="125">
        <v>5</v>
      </c>
      <c r="L431" s="3"/>
    </row>
    <row r="432" spans="1:12" ht="15.75" customHeight="1" x14ac:dyDescent="0.2">
      <c r="A432" s="154">
        <f>INDEX('Raw Data'!$H$4:$H$53,MATCH('4.User ratings in week 4'!B432,'Raw Data'!$G$4:$G$53,0))</f>
        <v>3.2046821540930179</v>
      </c>
      <c r="B432" s="125">
        <v>29</v>
      </c>
      <c r="C432" s="125">
        <v>5</v>
      </c>
      <c r="L432" s="3"/>
    </row>
    <row r="433" spans="1:12" ht="15.75" customHeight="1" x14ac:dyDescent="0.2">
      <c r="A433" s="154">
        <f>INDEX('Raw Data'!$H$4:$H$53,MATCH('4.User ratings in week 4'!B433,'Raw Data'!$G$4:$G$53,0))</f>
        <v>3.3379579401731889</v>
      </c>
      <c r="B433" s="125">
        <v>3</v>
      </c>
      <c r="C433" s="125" t="s">
        <v>13</v>
      </c>
      <c r="L433" s="3"/>
    </row>
    <row r="434" spans="1:12" ht="15.75" customHeight="1" x14ac:dyDescent="0.2">
      <c r="A434" s="154">
        <f>INDEX('Raw Data'!$H$4:$H$53,MATCH('4.User ratings in week 4'!B434,'Raw Data'!$G$4:$G$53,0))</f>
        <v>2.5</v>
      </c>
      <c r="B434" s="125">
        <v>13</v>
      </c>
      <c r="C434" s="125" t="s">
        <v>13</v>
      </c>
      <c r="L434" s="3"/>
    </row>
    <row r="435" spans="1:12" ht="15.75" customHeight="1" x14ac:dyDescent="0.2">
      <c r="A435" s="154">
        <f>INDEX('Raw Data'!$H$4:$H$53,MATCH('4.User ratings in week 4'!B435,'Raw Data'!$G$4:$G$53,0))</f>
        <v>2.7566152336920071</v>
      </c>
      <c r="B435" s="125">
        <v>30</v>
      </c>
      <c r="C435" s="125">
        <v>2</v>
      </c>
      <c r="L435" s="3"/>
    </row>
    <row r="436" spans="1:12" ht="15.75" customHeight="1" x14ac:dyDescent="0.2">
      <c r="A436" s="154">
        <f>INDEX('Raw Data'!$H$4:$H$53,MATCH('4.User ratings in week 4'!B436,'Raw Data'!$G$4:$G$53,0))</f>
        <v>3</v>
      </c>
      <c r="B436" s="125">
        <v>26</v>
      </c>
      <c r="C436" s="125" t="s">
        <v>13</v>
      </c>
      <c r="L436" s="3"/>
    </row>
    <row r="437" spans="1:12" ht="15.75" customHeight="1" x14ac:dyDescent="0.2">
      <c r="A437" s="154">
        <f>INDEX('Raw Data'!$H$4:$H$53,MATCH('4.User ratings in week 4'!B437,'Raw Data'!$G$4:$G$53,0))</f>
        <v>2.5586960604357296</v>
      </c>
      <c r="B437" s="125">
        <v>12</v>
      </c>
      <c r="C437" s="125">
        <v>2</v>
      </c>
      <c r="L437" s="3"/>
    </row>
    <row r="438" spans="1:12" ht="15.75" customHeight="1" x14ac:dyDescent="0.2">
      <c r="A438" s="154">
        <f>INDEX('Raw Data'!$H$4:$H$53,MATCH('4.User ratings in week 4'!B438,'Raw Data'!$G$4:$G$53,0))</f>
        <v>3.9076849145879229</v>
      </c>
      <c r="B438" s="125">
        <v>42</v>
      </c>
      <c r="C438" s="125">
        <v>5</v>
      </c>
      <c r="L438" s="3"/>
    </row>
    <row r="439" spans="1:12" ht="15.75" customHeight="1" x14ac:dyDescent="0.2">
      <c r="A439" s="154">
        <f>INDEX('Raw Data'!$H$4:$H$53,MATCH('4.User ratings in week 4'!B439,'Raw Data'!$G$4:$G$53,0))</f>
        <v>4.6764237866097016</v>
      </c>
      <c r="B439" s="125">
        <v>16</v>
      </c>
      <c r="C439" s="125">
        <v>5</v>
      </c>
      <c r="L439" s="3"/>
    </row>
    <row r="440" spans="1:12" ht="15.75" customHeight="1" x14ac:dyDescent="0.2">
      <c r="A440" s="154">
        <f>INDEX('Raw Data'!$H$4:$H$53,MATCH('4.User ratings in week 4'!B440,'Raw Data'!$G$4:$G$53,0))</f>
        <v>4.099835309960195</v>
      </c>
      <c r="B440" s="125">
        <v>44</v>
      </c>
      <c r="C440" s="125" t="s">
        <v>13</v>
      </c>
      <c r="L440" s="3"/>
    </row>
    <row r="441" spans="1:12" ht="15.75" customHeight="1" x14ac:dyDescent="0.2">
      <c r="A441" s="154">
        <f>INDEX('Raw Data'!$H$4:$H$53,MATCH('4.User ratings in week 4'!B441,'Raw Data'!$G$4:$G$53,0))</f>
        <v>2.7566152336920071</v>
      </c>
      <c r="B441" s="125">
        <v>30</v>
      </c>
      <c r="C441" s="125" t="s">
        <v>13</v>
      </c>
      <c r="L441" s="3"/>
    </row>
    <row r="442" spans="1:12" ht="15.75" customHeight="1" x14ac:dyDescent="0.2">
      <c r="A442" s="154">
        <f>INDEX('Raw Data'!$H$4:$H$53,MATCH('4.User ratings in week 4'!B442,'Raw Data'!$G$4:$G$53,0))</f>
        <v>2.9736454777366994</v>
      </c>
      <c r="B442" s="125">
        <v>2</v>
      </c>
      <c r="C442" s="125">
        <v>2</v>
      </c>
      <c r="L442" s="3"/>
    </row>
    <row r="443" spans="1:12" ht="15.75" customHeight="1" x14ac:dyDescent="0.2">
      <c r="A443" s="154">
        <f>INDEX('Raw Data'!$H$4:$H$53,MATCH('4.User ratings in week 4'!B443,'Raw Data'!$G$4:$G$53,0))</f>
        <v>3.4271492935760417</v>
      </c>
      <c r="B443" s="125">
        <v>4</v>
      </c>
      <c r="C443" s="125">
        <v>5</v>
      </c>
      <c r="L443" s="3"/>
    </row>
    <row r="444" spans="1:12" ht="15.75" customHeight="1" x14ac:dyDescent="0.2">
      <c r="A444" s="154">
        <f>INDEX('Raw Data'!$H$4:$H$53,MATCH('4.User ratings in week 4'!B444,'Raw Data'!$G$4:$G$53,0))</f>
        <v>2.4</v>
      </c>
      <c r="B444" s="125">
        <v>41</v>
      </c>
      <c r="C444" s="125" t="s">
        <v>13</v>
      </c>
      <c r="L444" s="3"/>
    </row>
    <row r="445" spans="1:12" ht="15.75" customHeight="1" x14ac:dyDescent="0.2">
      <c r="A445" s="154">
        <f>INDEX('Raw Data'!$H$4:$H$53,MATCH('4.User ratings in week 4'!B445,'Raw Data'!$G$4:$G$53,0))</f>
        <v>2.1</v>
      </c>
      <c r="B445" s="125">
        <v>32</v>
      </c>
      <c r="C445" s="125" t="s">
        <v>13</v>
      </c>
      <c r="L445" s="3"/>
    </row>
    <row r="446" spans="1:12" ht="15.75" customHeight="1" x14ac:dyDescent="0.2">
      <c r="A446" s="154">
        <f>INDEX('Raw Data'!$H$4:$H$53,MATCH('4.User ratings in week 4'!B446,'Raw Data'!$G$4:$G$53,0))</f>
        <v>2.7</v>
      </c>
      <c r="B446" s="125">
        <v>8</v>
      </c>
      <c r="C446" s="125" t="s">
        <v>13</v>
      </c>
      <c r="L446" s="3"/>
    </row>
    <row r="447" spans="1:12" ht="15.75" customHeight="1" x14ac:dyDescent="0.2">
      <c r="A447" s="154">
        <f>INDEX('Raw Data'!$H$4:$H$53,MATCH('4.User ratings in week 4'!B447,'Raw Data'!$G$4:$G$53,0))</f>
        <v>2.4</v>
      </c>
      <c r="B447" s="125">
        <v>41</v>
      </c>
      <c r="C447" s="125">
        <v>2</v>
      </c>
      <c r="L447" s="3"/>
    </row>
    <row r="448" spans="1:12" ht="15.75" customHeight="1" x14ac:dyDescent="0.2">
      <c r="A448" s="154">
        <f>INDEX('Raw Data'!$H$4:$H$53,MATCH('4.User ratings in week 4'!B448,'Raw Data'!$G$4:$G$53,0))</f>
        <v>3.3379579401731889</v>
      </c>
      <c r="B448" s="125">
        <v>3</v>
      </c>
      <c r="C448" s="125" t="s">
        <v>13</v>
      </c>
      <c r="L448" s="3"/>
    </row>
    <row r="449" spans="1:12" ht="15.75" customHeight="1" x14ac:dyDescent="0.2">
      <c r="A449" s="154">
        <f>INDEX('Raw Data'!$H$4:$H$53,MATCH('4.User ratings in week 4'!B449,'Raw Data'!$G$4:$G$53,0))</f>
        <v>2.3199999999999998</v>
      </c>
      <c r="B449" s="125">
        <v>50</v>
      </c>
      <c r="C449" s="125">
        <v>1</v>
      </c>
      <c r="L449" s="3"/>
    </row>
    <row r="450" spans="1:12" ht="15.75" customHeight="1" x14ac:dyDescent="0.2">
      <c r="A450" s="154">
        <f>INDEX('Raw Data'!$H$4:$H$53,MATCH('4.User ratings in week 4'!B450,'Raw Data'!$G$4:$G$53,0))</f>
        <v>2.3199999999999998</v>
      </c>
      <c r="B450" s="125">
        <v>50</v>
      </c>
      <c r="C450" s="125" t="s">
        <v>13</v>
      </c>
      <c r="L450" s="3"/>
    </row>
    <row r="451" spans="1:12" ht="15.75" customHeight="1" x14ac:dyDescent="0.2">
      <c r="A451" s="154">
        <f>INDEX('Raw Data'!$H$4:$H$53,MATCH('4.User ratings in week 4'!B451,'Raw Data'!$G$4:$G$53,0))</f>
        <v>2.864902840988059</v>
      </c>
      <c r="B451" s="125">
        <v>39</v>
      </c>
      <c r="C451" s="125">
        <v>2</v>
      </c>
      <c r="L451" s="3"/>
    </row>
    <row r="452" spans="1:12" ht="15.75" customHeight="1" x14ac:dyDescent="0.2">
      <c r="A452" s="154">
        <f>INDEX('Raw Data'!$H$4:$H$53,MATCH('4.User ratings in week 4'!B452,'Raw Data'!$G$4:$G$53,0))</f>
        <v>3.5</v>
      </c>
      <c r="B452" s="125">
        <v>5</v>
      </c>
      <c r="C452" s="125" t="s">
        <v>13</v>
      </c>
      <c r="L452" s="3"/>
    </row>
    <row r="453" spans="1:12" ht="15.75" customHeight="1" x14ac:dyDescent="0.2">
      <c r="A453" s="154">
        <f>INDEX('Raw Data'!$H$4:$H$53,MATCH('4.User ratings in week 4'!B453,'Raw Data'!$G$4:$G$53,0))</f>
        <v>2.2000000000000002</v>
      </c>
      <c r="B453" s="125">
        <v>49</v>
      </c>
      <c r="C453" s="125">
        <v>2</v>
      </c>
      <c r="L453" s="3"/>
    </row>
    <row r="454" spans="1:12" ht="15.75" customHeight="1" x14ac:dyDescent="0.2">
      <c r="A454" s="154">
        <f>INDEX('Raw Data'!$H$4:$H$53,MATCH('4.User ratings in week 4'!B454,'Raw Data'!$G$4:$G$53,0))</f>
        <v>2.2000000000000002</v>
      </c>
      <c r="B454" s="125">
        <v>49</v>
      </c>
      <c r="C454" s="125" t="s">
        <v>13</v>
      </c>
      <c r="L454" s="3"/>
    </row>
    <row r="455" spans="1:12" ht="15.75" customHeight="1" x14ac:dyDescent="0.2">
      <c r="A455" s="154">
        <f>INDEX('Raw Data'!$H$4:$H$53,MATCH('4.User ratings in week 4'!B455,'Raw Data'!$G$4:$G$53,0))</f>
        <v>2.2000000000000002</v>
      </c>
      <c r="B455" s="125">
        <v>49</v>
      </c>
      <c r="C455" s="125" t="s">
        <v>13</v>
      </c>
      <c r="L455" s="3"/>
    </row>
    <row r="456" spans="1:12" ht="15.75" customHeight="1" x14ac:dyDescent="0.2">
      <c r="A456" s="154">
        <f>INDEX('Raw Data'!$H$4:$H$53,MATCH('4.User ratings in week 4'!B456,'Raw Data'!$G$4:$G$53,0))</f>
        <v>2.3199999999999998</v>
      </c>
      <c r="B456" s="125">
        <v>50</v>
      </c>
      <c r="C456" s="125" t="s">
        <v>13</v>
      </c>
      <c r="L456" s="3"/>
    </row>
    <row r="457" spans="1:12" ht="15.75" customHeight="1" x14ac:dyDescent="0.2">
      <c r="A457" s="154">
        <f>INDEX('Raw Data'!$H$4:$H$53,MATCH('4.User ratings in week 4'!B457,'Raw Data'!$G$4:$G$53,0))</f>
        <v>3.1248672817087972</v>
      </c>
      <c r="B457" s="125">
        <v>33</v>
      </c>
      <c r="C457" s="125" t="s">
        <v>13</v>
      </c>
      <c r="L457" s="3"/>
    </row>
    <row r="458" spans="1:12" ht="15.75" customHeight="1" x14ac:dyDescent="0.2">
      <c r="A458" s="154">
        <f>INDEX('Raw Data'!$H$4:$H$53,MATCH('4.User ratings in week 4'!B458,'Raw Data'!$G$4:$G$53,0))</f>
        <v>3</v>
      </c>
      <c r="B458" s="125">
        <v>26</v>
      </c>
      <c r="C458" s="125">
        <v>1</v>
      </c>
      <c r="L458" s="3"/>
    </row>
    <row r="459" spans="1:12" ht="15.75" customHeight="1" x14ac:dyDescent="0.2">
      <c r="A459" s="154">
        <f>INDEX('Raw Data'!$H$4:$H$53,MATCH('4.User ratings in week 4'!B459,'Raw Data'!$G$4:$G$53,0))</f>
        <v>2.7566152336920071</v>
      </c>
      <c r="B459" s="125">
        <v>30</v>
      </c>
      <c r="C459" s="125" t="s">
        <v>13</v>
      </c>
      <c r="L459" s="3"/>
    </row>
    <row r="460" spans="1:12" ht="15.75" customHeight="1" x14ac:dyDescent="0.2">
      <c r="A460" s="154">
        <f>INDEX('Raw Data'!$H$4:$H$53,MATCH('4.User ratings in week 4'!B460,'Raw Data'!$G$4:$G$53,0))</f>
        <v>3.2046821540930179</v>
      </c>
      <c r="B460" s="125">
        <v>29</v>
      </c>
      <c r="C460" s="125" t="s">
        <v>13</v>
      </c>
      <c r="L460" s="3"/>
    </row>
    <row r="461" spans="1:12" ht="15.75" customHeight="1" x14ac:dyDescent="0.2">
      <c r="A461" s="154">
        <f>INDEX('Raw Data'!$H$4:$H$53,MATCH('4.User ratings in week 4'!B461,'Raw Data'!$G$4:$G$53,0))</f>
        <v>2.3199999999999998</v>
      </c>
      <c r="B461" s="125">
        <v>50</v>
      </c>
      <c r="C461" s="125" t="s">
        <v>13</v>
      </c>
      <c r="L461" s="3"/>
    </row>
    <row r="462" spans="1:12" ht="15.75" customHeight="1" x14ac:dyDescent="0.2">
      <c r="A462" s="154">
        <f>INDEX('Raw Data'!$H$4:$H$53,MATCH('4.User ratings in week 4'!B462,'Raw Data'!$G$4:$G$53,0))</f>
        <v>2.864902840988059</v>
      </c>
      <c r="B462" s="125">
        <v>39</v>
      </c>
      <c r="C462" s="125" t="s">
        <v>13</v>
      </c>
      <c r="L462" s="3"/>
    </row>
    <row r="463" spans="1:12" ht="15.75" customHeight="1" x14ac:dyDescent="0.2">
      <c r="A463" s="154">
        <f>INDEX('Raw Data'!$H$4:$H$53,MATCH('4.User ratings in week 4'!B463,'Raw Data'!$G$4:$G$53,0))</f>
        <v>2.4</v>
      </c>
      <c r="B463" s="125">
        <v>41</v>
      </c>
      <c r="C463" s="125">
        <v>5</v>
      </c>
      <c r="L463" s="3"/>
    </row>
    <row r="464" spans="1:12" ht="15.75" customHeight="1" x14ac:dyDescent="0.2">
      <c r="A464" s="154">
        <f>INDEX('Raw Data'!$H$4:$H$53,MATCH('4.User ratings in week 4'!B464,'Raw Data'!$G$4:$G$53,0))</f>
        <v>3.1019855052756462</v>
      </c>
      <c r="B464" s="125">
        <v>10</v>
      </c>
      <c r="C464" s="125">
        <v>5</v>
      </c>
      <c r="L464" s="3"/>
    </row>
    <row r="465" spans="1:12" ht="15.75" customHeight="1" x14ac:dyDescent="0.2">
      <c r="A465" s="154">
        <f>INDEX('Raw Data'!$H$4:$H$53,MATCH('4.User ratings in week 4'!B465,'Raw Data'!$G$4:$G$53,0))</f>
        <v>3.1</v>
      </c>
      <c r="B465" s="125">
        <v>38</v>
      </c>
      <c r="C465" s="125" t="s">
        <v>13</v>
      </c>
      <c r="L465" s="3"/>
    </row>
    <row r="466" spans="1:12" ht="15.75" customHeight="1" x14ac:dyDescent="0.2">
      <c r="A466" s="154">
        <f>INDEX('Raw Data'!$H$4:$H$53,MATCH('4.User ratings in week 4'!B466,'Raw Data'!$G$4:$G$53,0))</f>
        <v>3.9917618671517427</v>
      </c>
      <c r="B466" s="125">
        <v>20</v>
      </c>
      <c r="C466" s="125">
        <v>5</v>
      </c>
      <c r="L466" s="3"/>
    </row>
    <row r="467" spans="1:12" ht="15.75" customHeight="1" x14ac:dyDescent="0.2">
      <c r="A467" s="154">
        <f>INDEX('Raw Data'!$H$4:$H$53,MATCH('4.User ratings in week 4'!B467,'Raw Data'!$G$4:$G$53,0))</f>
        <v>3.8416595064211041</v>
      </c>
      <c r="B467" s="125">
        <v>45</v>
      </c>
      <c r="C467" s="125" t="s">
        <v>13</v>
      </c>
      <c r="L467" s="3"/>
    </row>
    <row r="468" spans="1:12" ht="15.75" customHeight="1" x14ac:dyDescent="0.2">
      <c r="A468" s="154">
        <f>INDEX('Raw Data'!$H$4:$H$53,MATCH('4.User ratings in week 4'!B468,'Raw Data'!$G$4:$G$53,0))</f>
        <v>2.9678960715535254</v>
      </c>
      <c r="B468" s="125">
        <v>40</v>
      </c>
      <c r="C468" s="125" t="s">
        <v>13</v>
      </c>
      <c r="L468" s="3"/>
    </row>
    <row r="469" spans="1:12" ht="15.75" customHeight="1" x14ac:dyDescent="0.2">
      <c r="A469" s="154">
        <f>INDEX('Raw Data'!$H$4:$H$53,MATCH('4.User ratings in week 4'!B469,'Raw Data'!$G$4:$G$53,0))</f>
        <v>3.9076849145879229</v>
      </c>
      <c r="B469" s="125">
        <v>42</v>
      </c>
      <c r="C469" s="125">
        <v>5</v>
      </c>
      <c r="L469" s="3"/>
    </row>
    <row r="470" spans="1:12" ht="15.75" customHeight="1" x14ac:dyDescent="0.2">
      <c r="A470" s="154">
        <f>INDEX('Raw Data'!$H$4:$H$53,MATCH('4.User ratings in week 4'!B470,'Raw Data'!$G$4:$G$53,0))</f>
        <v>2.864902840988059</v>
      </c>
      <c r="B470" s="125">
        <v>39</v>
      </c>
      <c r="C470" s="125" t="s">
        <v>13</v>
      </c>
      <c r="L470" s="3"/>
    </row>
    <row r="471" spans="1:12" ht="15.75" customHeight="1" x14ac:dyDescent="0.2">
      <c r="A471" s="154">
        <f>INDEX('Raw Data'!$H$4:$H$53,MATCH('4.User ratings in week 4'!B471,'Raw Data'!$G$4:$G$53,0))</f>
        <v>2.1</v>
      </c>
      <c r="B471" s="125">
        <v>32</v>
      </c>
      <c r="C471" s="125" t="s">
        <v>13</v>
      </c>
      <c r="L471" s="3"/>
    </row>
    <row r="472" spans="1:12" ht="15.75" customHeight="1" x14ac:dyDescent="0.2">
      <c r="A472" s="154">
        <f>INDEX('Raw Data'!$H$4:$H$53,MATCH('4.User ratings in week 4'!B472,'Raw Data'!$G$4:$G$53,0))</f>
        <v>2.7</v>
      </c>
      <c r="B472" s="125">
        <v>8</v>
      </c>
      <c r="C472" s="125" t="s">
        <v>13</v>
      </c>
      <c r="L472" s="3"/>
    </row>
    <row r="473" spans="1:12" ht="15.75" customHeight="1" x14ac:dyDescent="0.2">
      <c r="A473" s="154">
        <f>INDEX('Raw Data'!$H$4:$H$53,MATCH('4.User ratings in week 4'!B473,'Raw Data'!$G$4:$G$53,0))</f>
        <v>3.1019855052756462</v>
      </c>
      <c r="B473" s="125">
        <v>10</v>
      </c>
      <c r="C473" s="125" t="s">
        <v>13</v>
      </c>
      <c r="L473" s="3"/>
    </row>
    <row r="474" spans="1:12" ht="15.75" customHeight="1" x14ac:dyDescent="0.2">
      <c r="A474" s="154">
        <f>INDEX('Raw Data'!$H$4:$H$53,MATCH('4.User ratings in week 4'!B474,'Raw Data'!$G$4:$G$53,0))</f>
        <v>4.2440087325092257</v>
      </c>
      <c r="B474" s="125">
        <v>25</v>
      </c>
      <c r="C474" s="125">
        <v>5</v>
      </c>
      <c r="L474" s="3"/>
    </row>
    <row r="475" spans="1:12" ht="15.75" customHeight="1" x14ac:dyDescent="0.2">
      <c r="A475" s="154">
        <f>INDEX('Raw Data'!$H$4:$H$53,MATCH('4.User ratings in week 4'!B475,'Raw Data'!$G$4:$G$53,0))</f>
        <v>3.4</v>
      </c>
      <c r="B475" s="125">
        <v>9</v>
      </c>
      <c r="C475" s="125">
        <v>5</v>
      </c>
      <c r="L475" s="3"/>
    </row>
    <row r="476" spans="1:12" ht="15.75" customHeight="1" x14ac:dyDescent="0.2">
      <c r="A476" s="154">
        <f>INDEX('Raw Data'!$H$4:$H$53,MATCH('4.User ratings in week 4'!B476,'Raw Data'!$G$4:$G$53,0))</f>
        <v>2.7566152336920071</v>
      </c>
      <c r="B476" s="125">
        <v>30</v>
      </c>
      <c r="C476" s="125">
        <v>5</v>
      </c>
      <c r="L476" s="3"/>
    </row>
    <row r="477" spans="1:12" ht="15.75" customHeight="1" x14ac:dyDescent="0.2">
      <c r="A477" s="154">
        <f>INDEX('Raw Data'!$H$4:$H$53,MATCH('4.User ratings in week 4'!B477,'Raw Data'!$G$4:$G$53,0))</f>
        <v>4.4975062935479277</v>
      </c>
      <c r="B477" s="125">
        <v>11</v>
      </c>
      <c r="C477" s="125">
        <v>5</v>
      </c>
      <c r="L477" s="3"/>
    </row>
    <row r="478" spans="1:12" ht="15.75" customHeight="1" x14ac:dyDescent="0.2">
      <c r="A478" s="154">
        <f>INDEX('Raw Data'!$H$4:$H$53,MATCH('4.User ratings in week 4'!B478,'Raw Data'!$G$4:$G$53,0))</f>
        <v>2.3199999999999998</v>
      </c>
      <c r="B478" s="125">
        <v>50</v>
      </c>
      <c r="C478" s="125" t="s">
        <v>13</v>
      </c>
      <c r="L478" s="3"/>
    </row>
    <row r="479" spans="1:12" ht="15.75" customHeight="1" x14ac:dyDescent="0.2">
      <c r="A479" s="154">
        <f>INDEX('Raw Data'!$H$4:$H$53,MATCH('4.User ratings in week 4'!B479,'Raw Data'!$G$4:$G$53,0))</f>
        <v>4.3864511946109461</v>
      </c>
      <c r="B479" s="125">
        <v>19</v>
      </c>
      <c r="C479" s="125">
        <v>5</v>
      </c>
      <c r="L479" s="3"/>
    </row>
    <row r="480" spans="1:12" ht="15.75" customHeight="1" x14ac:dyDescent="0.2">
      <c r="A480" s="154">
        <f>INDEX('Raw Data'!$H$4:$H$53,MATCH('4.User ratings in week 4'!B480,'Raw Data'!$G$4:$G$53,0))</f>
        <v>2.3199999999999998</v>
      </c>
      <c r="B480" s="125">
        <v>50</v>
      </c>
      <c r="C480" s="125">
        <v>2</v>
      </c>
      <c r="L480" s="3"/>
    </row>
    <row r="481" spans="1:12" ht="15.75" customHeight="1" x14ac:dyDescent="0.2">
      <c r="A481" s="154">
        <f>INDEX('Raw Data'!$H$4:$H$53,MATCH('4.User ratings in week 4'!B481,'Raw Data'!$G$4:$G$53,0))</f>
        <v>4.5991848553637711</v>
      </c>
      <c r="B481" s="125">
        <v>6</v>
      </c>
      <c r="C481" s="125">
        <v>5</v>
      </c>
      <c r="L481" s="3"/>
    </row>
    <row r="482" spans="1:12" ht="15.75" customHeight="1" x14ac:dyDescent="0.2">
      <c r="A482" s="154">
        <f>INDEX('Raw Data'!$H$4:$H$53,MATCH('4.User ratings in week 4'!B482,'Raw Data'!$G$4:$G$53,0))</f>
        <v>4.2956023268104371</v>
      </c>
      <c r="B482" s="125">
        <v>37</v>
      </c>
      <c r="C482" s="125">
        <v>5</v>
      </c>
      <c r="L482" s="3"/>
    </row>
    <row r="483" spans="1:12" ht="15.75" customHeight="1" x14ac:dyDescent="0.2">
      <c r="A483" s="154">
        <f>INDEX('Raw Data'!$H$4:$H$53,MATCH('4.User ratings in week 4'!B483,'Raw Data'!$G$4:$G$53,0))</f>
        <v>2.5</v>
      </c>
      <c r="B483" s="125">
        <v>13</v>
      </c>
      <c r="C483" s="125">
        <v>5</v>
      </c>
      <c r="L483" s="3"/>
    </row>
    <row r="484" spans="1:12" ht="15.75" customHeight="1" x14ac:dyDescent="0.2">
      <c r="A484" s="154">
        <f>INDEX('Raw Data'!$H$4:$H$53,MATCH('4.User ratings in week 4'!B484,'Raw Data'!$G$4:$G$53,0))</f>
        <v>3.1019855052756462</v>
      </c>
      <c r="B484" s="125">
        <v>10</v>
      </c>
      <c r="C484" s="125" t="s">
        <v>13</v>
      </c>
      <c r="L484" s="3"/>
    </row>
    <row r="485" spans="1:12" ht="15.75" customHeight="1" x14ac:dyDescent="0.2">
      <c r="A485" s="154">
        <f>INDEX('Raw Data'!$H$4:$H$53,MATCH('4.User ratings in week 4'!B485,'Raw Data'!$G$4:$G$53,0))</f>
        <v>2.4</v>
      </c>
      <c r="B485" s="125">
        <v>41</v>
      </c>
      <c r="C485" s="125">
        <v>5</v>
      </c>
      <c r="L485" s="3"/>
    </row>
    <row r="486" spans="1:12" ht="15.75" customHeight="1" x14ac:dyDescent="0.2">
      <c r="A486" s="154">
        <f>INDEX('Raw Data'!$H$4:$H$53,MATCH('4.User ratings in week 4'!B486,'Raw Data'!$G$4:$G$53,0))</f>
        <v>3.2046821540930179</v>
      </c>
      <c r="B486" s="125">
        <v>29</v>
      </c>
      <c r="C486" s="125">
        <v>4</v>
      </c>
      <c r="L486" s="3"/>
    </row>
    <row r="487" spans="1:12" ht="15.75" customHeight="1" x14ac:dyDescent="0.2">
      <c r="A487" s="154">
        <f>INDEX('Raw Data'!$H$4:$H$53,MATCH('4.User ratings in week 4'!B487,'Raw Data'!$G$4:$G$53,0))</f>
        <v>2.64</v>
      </c>
      <c r="B487" s="125">
        <v>17</v>
      </c>
      <c r="C487" s="125" t="s">
        <v>13</v>
      </c>
      <c r="L487" s="3"/>
    </row>
    <row r="488" spans="1:12" ht="15.75" customHeight="1" x14ac:dyDescent="0.2">
      <c r="A488" s="154">
        <f>INDEX('Raw Data'!$H$4:$H$53,MATCH('4.User ratings in week 4'!B488,'Raw Data'!$G$4:$G$53,0))</f>
        <v>2.9314259636546169</v>
      </c>
      <c r="B488" s="125">
        <v>46</v>
      </c>
      <c r="C488" s="125" t="s">
        <v>13</v>
      </c>
      <c r="L488" s="3"/>
    </row>
    <row r="489" spans="1:12" ht="15.75" customHeight="1" x14ac:dyDescent="0.2">
      <c r="A489" s="154">
        <f>INDEX('Raw Data'!$H$4:$H$53,MATCH('4.User ratings in week 4'!B489,'Raw Data'!$G$4:$G$53,0))</f>
        <v>3.5</v>
      </c>
      <c r="B489" s="125">
        <v>5</v>
      </c>
      <c r="C489" s="125">
        <v>5</v>
      </c>
      <c r="L489" s="3"/>
    </row>
    <row r="490" spans="1:12" ht="15.75" customHeight="1" x14ac:dyDescent="0.2">
      <c r="A490" s="154">
        <f>INDEX('Raw Data'!$H$4:$H$53,MATCH('4.User ratings in week 4'!B490,'Raw Data'!$G$4:$G$53,0))</f>
        <v>2.4</v>
      </c>
      <c r="B490" s="125">
        <v>41</v>
      </c>
      <c r="C490" s="125" t="s">
        <v>13</v>
      </c>
      <c r="L490" s="3"/>
    </row>
    <row r="491" spans="1:12" ht="15.75" customHeight="1" x14ac:dyDescent="0.2">
      <c r="A491" s="154">
        <f>INDEX('Raw Data'!$H$4:$H$53,MATCH('4.User ratings in week 4'!B491,'Raw Data'!$G$4:$G$53,0))</f>
        <v>2.1</v>
      </c>
      <c r="B491" s="125">
        <v>32</v>
      </c>
      <c r="C491" s="125" t="s">
        <v>13</v>
      </c>
      <c r="L491" s="3"/>
    </row>
    <row r="492" spans="1:12" ht="15.75" customHeight="1" x14ac:dyDescent="0.2">
      <c r="A492" s="154">
        <f>INDEX('Raw Data'!$H$4:$H$53,MATCH('4.User ratings in week 4'!B492,'Raw Data'!$G$4:$G$53,0))</f>
        <v>3.9076849145879229</v>
      </c>
      <c r="B492" s="125">
        <v>42</v>
      </c>
      <c r="C492" s="125">
        <v>4</v>
      </c>
      <c r="L492" s="3"/>
    </row>
    <row r="493" spans="1:12" ht="15.75" customHeight="1" x14ac:dyDescent="0.2">
      <c r="A493" s="154">
        <f>INDEX('Raw Data'!$H$4:$H$53,MATCH('4.User ratings in week 4'!B493,'Raw Data'!$G$4:$G$53,0))</f>
        <v>2.5</v>
      </c>
      <c r="B493" s="125">
        <v>13</v>
      </c>
      <c r="C493" s="125" t="s">
        <v>13</v>
      </c>
      <c r="L493" s="3"/>
    </row>
    <row r="494" spans="1:12" ht="15.75" customHeight="1" x14ac:dyDescent="0.2">
      <c r="A494" s="154">
        <f>INDEX('Raw Data'!$H$4:$H$53,MATCH('4.User ratings in week 4'!B494,'Raw Data'!$G$4:$G$53,0))</f>
        <v>2.9678960715535254</v>
      </c>
      <c r="B494" s="125">
        <v>40</v>
      </c>
      <c r="C494" s="125" t="s">
        <v>13</v>
      </c>
      <c r="L494" s="3"/>
    </row>
    <row r="495" spans="1:12" ht="15.75" customHeight="1" x14ac:dyDescent="0.2">
      <c r="A495" s="154">
        <f>INDEX('Raw Data'!$H$4:$H$53,MATCH('4.User ratings in week 4'!B495,'Raw Data'!$G$4:$G$53,0))</f>
        <v>3.9917618671517427</v>
      </c>
      <c r="B495" s="125">
        <v>20</v>
      </c>
      <c r="C495" s="125" t="s">
        <v>13</v>
      </c>
      <c r="L495" s="3"/>
    </row>
    <row r="496" spans="1:12" ht="15.75" customHeight="1" x14ac:dyDescent="0.2">
      <c r="A496" s="154">
        <f>INDEX('Raw Data'!$H$4:$H$53,MATCH('4.User ratings in week 4'!B496,'Raw Data'!$G$4:$G$53,0))</f>
        <v>3</v>
      </c>
      <c r="B496" s="125">
        <v>26</v>
      </c>
      <c r="C496" s="125">
        <v>4</v>
      </c>
      <c r="L496" s="3"/>
    </row>
    <row r="497" spans="1:12" ht="15.75" customHeight="1" x14ac:dyDescent="0.2">
      <c r="A497" s="154">
        <f>INDEX('Raw Data'!$H$4:$H$53,MATCH('4.User ratings in week 4'!B497,'Raw Data'!$G$4:$G$53,0))</f>
        <v>2.64</v>
      </c>
      <c r="B497" s="125">
        <v>17</v>
      </c>
      <c r="C497" s="125" t="s">
        <v>13</v>
      </c>
      <c r="L497" s="3"/>
    </row>
    <row r="498" spans="1:12" ht="15.75" customHeight="1" x14ac:dyDescent="0.2">
      <c r="A498" s="154">
        <f>INDEX('Raw Data'!$H$4:$H$53,MATCH('4.User ratings in week 4'!B498,'Raw Data'!$G$4:$G$53,0))</f>
        <v>4.2956023268104371</v>
      </c>
      <c r="B498" s="125">
        <v>37</v>
      </c>
      <c r="C498" s="125">
        <v>5</v>
      </c>
      <c r="L498" s="3"/>
    </row>
    <row r="499" spans="1:12" ht="15.75" customHeight="1" x14ac:dyDescent="0.2">
      <c r="A499" s="154">
        <f>INDEX('Raw Data'!$H$4:$H$53,MATCH('4.User ratings in week 4'!B499,'Raw Data'!$G$4:$G$53,0))</f>
        <v>3.418938163765278</v>
      </c>
      <c r="B499" s="125">
        <v>24</v>
      </c>
      <c r="C499" s="125">
        <v>5</v>
      </c>
      <c r="L499" s="3"/>
    </row>
    <row r="500" spans="1:12" ht="15.75" customHeight="1" x14ac:dyDescent="0.2">
      <c r="A500" s="154">
        <f>INDEX('Raw Data'!$H$4:$H$53,MATCH('4.User ratings in week 4'!B500,'Raw Data'!$G$4:$G$53,0))</f>
        <v>3.3379579401731889</v>
      </c>
      <c r="B500" s="125">
        <v>3</v>
      </c>
      <c r="C500" s="125">
        <v>5</v>
      </c>
      <c r="L500" s="3"/>
    </row>
    <row r="501" spans="1:12" ht="15.75" customHeight="1" x14ac:dyDescent="0.2">
      <c r="A501" s="154">
        <f>INDEX('Raw Data'!$H$4:$H$53,MATCH('4.User ratings in week 4'!B501,'Raw Data'!$G$4:$G$53,0))</f>
        <v>2.864902840988059</v>
      </c>
      <c r="B501" s="125">
        <v>39</v>
      </c>
      <c r="C501" s="125" t="s">
        <v>13</v>
      </c>
      <c r="L501" s="3"/>
    </row>
    <row r="502" spans="1:12" ht="15.75" customHeight="1" x14ac:dyDescent="0.2">
      <c r="A502" s="154">
        <f>INDEX('Raw Data'!$H$4:$H$53,MATCH('4.User ratings in week 4'!B502,'Raw Data'!$G$4:$G$53,0))</f>
        <v>3</v>
      </c>
      <c r="B502" s="125">
        <v>26</v>
      </c>
      <c r="C502" s="125">
        <v>2</v>
      </c>
      <c r="L502" s="3"/>
    </row>
    <row r="503" spans="1:12" ht="15.75" customHeight="1" x14ac:dyDescent="0.2">
      <c r="A503" s="154">
        <f>INDEX('Raw Data'!$H$4:$H$53,MATCH('4.User ratings in week 4'!B503,'Raw Data'!$G$4:$G$53,0))</f>
        <v>2.1</v>
      </c>
      <c r="B503" s="125">
        <v>32</v>
      </c>
      <c r="C503" s="125" t="s">
        <v>13</v>
      </c>
      <c r="L503" s="3"/>
    </row>
    <row r="504" spans="1:12" ht="15.75" customHeight="1" x14ac:dyDescent="0.2">
      <c r="A504" s="154">
        <f>INDEX('Raw Data'!$H$4:$H$53,MATCH('4.User ratings in week 4'!B504,'Raw Data'!$G$4:$G$53,0))</f>
        <v>4.5991848553637711</v>
      </c>
      <c r="B504" s="125">
        <v>6</v>
      </c>
      <c r="C504" s="125">
        <v>5</v>
      </c>
      <c r="L504" s="3"/>
    </row>
    <row r="505" spans="1:12" ht="15.75" customHeight="1" x14ac:dyDescent="0.2">
      <c r="A505" s="154">
        <f>INDEX('Raw Data'!$H$4:$H$53,MATCH('4.User ratings in week 4'!B505,'Raw Data'!$G$4:$G$53,0))</f>
        <v>3.1248672817087972</v>
      </c>
      <c r="B505" s="125">
        <v>33</v>
      </c>
      <c r="C505" s="125">
        <v>4</v>
      </c>
      <c r="L505" s="3"/>
    </row>
    <row r="506" spans="1:12" ht="15.75" customHeight="1" x14ac:dyDescent="0.2">
      <c r="A506" s="154">
        <f>INDEX('Raw Data'!$H$4:$H$53,MATCH('4.User ratings in week 4'!B506,'Raw Data'!$G$4:$G$53,0))</f>
        <v>2.1</v>
      </c>
      <c r="B506" s="125">
        <v>32</v>
      </c>
      <c r="C506" s="125" t="s">
        <v>13</v>
      </c>
      <c r="L506" s="3"/>
    </row>
    <row r="507" spans="1:12" ht="15.75" customHeight="1" x14ac:dyDescent="0.2">
      <c r="A507" s="154">
        <f>INDEX('Raw Data'!$H$4:$H$53,MATCH('4.User ratings in week 4'!B507,'Raw Data'!$G$4:$G$53,0))</f>
        <v>2.4</v>
      </c>
      <c r="B507" s="125">
        <v>41</v>
      </c>
      <c r="C507" s="125">
        <v>1</v>
      </c>
      <c r="L507" s="3"/>
    </row>
    <row r="508" spans="1:12" ht="15.75" customHeight="1" x14ac:dyDescent="0.2">
      <c r="A508" s="154">
        <f>INDEX('Raw Data'!$H$4:$H$53,MATCH('4.User ratings in week 4'!B508,'Raw Data'!$G$4:$G$53,0))</f>
        <v>2.9736454777366994</v>
      </c>
      <c r="B508" s="125">
        <v>2</v>
      </c>
      <c r="C508" s="125">
        <v>4</v>
      </c>
      <c r="L508" s="3"/>
    </row>
    <row r="509" spans="1:12" ht="15.75" customHeight="1" x14ac:dyDescent="0.2">
      <c r="A509" s="154">
        <f>INDEX('Raw Data'!$H$4:$H$53,MATCH('4.User ratings in week 4'!B509,'Raw Data'!$G$4:$G$53,0))</f>
        <v>4.5991848553637711</v>
      </c>
      <c r="B509" s="125">
        <v>6</v>
      </c>
      <c r="C509" s="125" t="s">
        <v>13</v>
      </c>
      <c r="L509" s="3"/>
    </row>
    <row r="510" spans="1:12" ht="15.75" customHeight="1" x14ac:dyDescent="0.2">
      <c r="A510" s="154">
        <f>INDEX('Raw Data'!$H$4:$H$53,MATCH('4.User ratings in week 4'!B510,'Raw Data'!$G$4:$G$53,0))</f>
        <v>2.7</v>
      </c>
      <c r="B510" s="125">
        <v>8</v>
      </c>
      <c r="C510" s="125" t="s">
        <v>13</v>
      </c>
      <c r="L510" s="3"/>
    </row>
    <row r="511" spans="1:12" ht="15.75" customHeight="1" x14ac:dyDescent="0.2">
      <c r="A511" s="154">
        <f>INDEX('Raw Data'!$H$4:$H$53,MATCH('4.User ratings in week 4'!B511,'Raw Data'!$G$4:$G$53,0))</f>
        <v>3.8416595064211041</v>
      </c>
      <c r="B511" s="125">
        <v>45</v>
      </c>
      <c r="C511" s="125">
        <v>5</v>
      </c>
      <c r="L511" s="3"/>
    </row>
    <row r="512" spans="1:12" ht="15.75" customHeight="1" x14ac:dyDescent="0.2">
      <c r="A512" s="154">
        <f>INDEX('Raw Data'!$H$4:$H$53,MATCH('4.User ratings in week 4'!B512,'Raw Data'!$G$4:$G$53,0))</f>
        <v>4.2440087325092257</v>
      </c>
      <c r="B512" s="125">
        <v>25</v>
      </c>
      <c r="C512" s="125">
        <v>5</v>
      </c>
      <c r="L512" s="3"/>
    </row>
    <row r="513" spans="1:12" ht="15.75" customHeight="1" x14ac:dyDescent="0.2">
      <c r="A513" s="154">
        <f>INDEX('Raw Data'!$H$4:$H$53,MATCH('4.User ratings in week 4'!B513,'Raw Data'!$G$4:$G$53,0))</f>
        <v>4.8402557679081051</v>
      </c>
      <c r="B513" s="125">
        <v>23</v>
      </c>
      <c r="C513" s="125">
        <v>5</v>
      </c>
      <c r="L513" s="3"/>
    </row>
    <row r="514" spans="1:12" ht="15.75" customHeight="1" x14ac:dyDescent="0.2">
      <c r="A514" s="154">
        <f>INDEX('Raw Data'!$H$4:$H$53,MATCH('4.User ratings in week 4'!B514,'Raw Data'!$G$4:$G$53,0))</f>
        <v>2.4</v>
      </c>
      <c r="B514" s="125">
        <v>41</v>
      </c>
      <c r="C514" s="125">
        <v>2</v>
      </c>
      <c r="L514" s="3"/>
    </row>
    <row r="515" spans="1:12" ht="15.75" customHeight="1" x14ac:dyDescent="0.2">
      <c r="A515" s="154">
        <f>INDEX('Raw Data'!$H$4:$H$53,MATCH('4.User ratings in week 4'!B515,'Raw Data'!$G$4:$G$53,0))</f>
        <v>4.099835309960195</v>
      </c>
      <c r="B515" s="125">
        <v>44</v>
      </c>
      <c r="C515" s="125">
        <v>4</v>
      </c>
      <c r="L515" s="3"/>
    </row>
    <row r="516" spans="1:12" ht="15.75" customHeight="1" x14ac:dyDescent="0.2">
      <c r="A516" s="154">
        <f>INDEX('Raw Data'!$H$4:$H$53,MATCH('4.User ratings in week 4'!B516,'Raw Data'!$G$4:$G$53,0))</f>
        <v>2.3199999999999998</v>
      </c>
      <c r="B516" s="125">
        <v>50</v>
      </c>
      <c r="C516" s="125" t="s">
        <v>13</v>
      </c>
      <c r="L516" s="3"/>
    </row>
    <row r="517" spans="1:12" ht="15.75" customHeight="1" x14ac:dyDescent="0.2">
      <c r="A517" s="154">
        <f>INDEX('Raw Data'!$H$4:$H$53,MATCH('4.User ratings in week 4'!B517,'Raw Data'!$G$4:$G$53,0))</f>
        <v>2.9736454777366994</v>
      </c>
      <c r="B517" s="125">
        <v>2</v>
      </c>
      <c r="C517" s="125">
        <v>1</v>
      </c>
      <c r="L517" s="3"/>
    </row>
    <row r="518" spans="1:12" ht="15.75" customHeight="1" x14ac:dyDescent="0.2">
      <c r="A518" s="154">
        <f>INDEX('Raw Data'!$H$4:$H$53,MATCH('4.User ratings in week 4'!B518,'Raw Data'!$G$4:$G$53,0))</f>
        <v>3.8547891226036057</v>
      </c>
      <c r="B518" s="125">
        <v>31</v>
      </c>
      <c r="C518" s="125">
        <v>5</v>
      </c>
      <c r="L518" s="3"/>
    </row>
    <row r="519" spans="1:12" ht="15.75" customHeight="1" x14ac:dyDescent="0.2">
      <c r="A519" s="154">
        <f>INDEX('Raw Data'!$H$4:$H$53,MATCH('4.User ratings in week 4'!B519,'Raw Data'!$G$4:$G$53,0))</f>
        <v>2.1</v>
      </c>
      <c r="B519" s="125">
        <v>21</v>
      </c>
      <c r="C519" s="125">
        <v>2</v>
      </c>
      <c r="L519" s="3"/>
    </row>
    <row r="520" spans="1:12" ht="15.75" customHeight="1" x14ac:dyDescent="0.2">
      <c r="A520" s="154">
        <f>INDEX('Raw Data'!$H$4:$H$53,MATCH('4.User ratings in week 4'!B520,'Raw Data'!$G$4:$G$53,0))</f>
        <v>2.5</v>
      </c>
      <c r="B520" s="125">
        <v>13</v>
      </c>
      <c r="C520" s="125">
        <v>2</v>
      </c>
      <c r="L520" s="3"/>
    </row>
    <row r="521" spans="1:12" ht="15.75" customHeight="1" x14ac:dyDescent="0.2">
      <c r="A521" s="154">
        <f>INDEX('Raw Data'!$H$4:$H$53,MATCH('4.User ratings in week 4'!B521,'Raw Data'!$G$4:$G$53,0))</f>
        <v>2.64</v>
      </c>
      <c r="B521" s="125">
        <v>17</v>
      </c>
      <c r="C521" s="125" t="s">
        <v>13</v>
      </c>
      <c r="L521" s="3"/>
    </row>
    <row r="522" spans="1:12" ht="15.75" customHeight="1" x14ac:dyDescent="0.2">
      <c r="A522" s="154">
        <f>INDEX('Raw Data'!$H$4:$H$53,MATCH('4.User ratings in week 4'!B522,'Raw Data'!$G$4:$G$53,0))</f>
        <v>4.3864511946109461</v>
      </c>
      <c r="B522" s="125">
        <v>19</v>
      </c>
      <c r="C522" s="125">
        <v>5</v>
      </c>
      <c r="L522" s="3"/>
    </row>
    <row r="523" spans="1:12" ht="15.75" customHeight="1" x14ac:dyDescent="0.2">
      <c r="A523" s="154">
        <f>INDEX('Raw Data'!$H$4:$H$53,MATCH('4.User ratings in week 4'!B523,'Raw Data'!$G$4:$G$53,0))</f>
        <v>4.9462256429891509</v>
      </c>
      <c r="B523" s="125">
        <v>1</v>
      </c>
      <c r="C523" s="125">
        <v>5</v>
      </c>
      <c r="L523" s="3"/>
    </row>
    <row r="524" spans="1:12" ht="15.75" customHeight="1" x14ac:dyDescent="0.2">
      <c r="A524" s="154">
        <f>INDEX('Raw Data'!$H$4:$H$53,MATCH('4.User ratings in week 4'!B524,'Raw Data'!$G$4:$G$53,0))</f>
        <v>2.9736454777366994</v>
      </c>
      <c r="B524" s="125">
        <v>2</v>
      </c>
      <c r="C524" s="125">
        <v>1</v>
      </c>
      <c r="L524" s="3"/>
    </row>
    <row r="525" spans="1:12" ht="15.75" customHeight="1" x14ac:dyDescent="0.2">
      <c r="A525" s="154">
        <f>INDEX('Raw Data'!$H$4:$H$53,MATCH('4.User ratings in week 4'!B525,'Raw Data'!$G$4:$G$53,0))</f>
        <v>4.3271350985657273</v>
      </c>
      <c r="B525" s="125">
        <v>7</v>
      </c>
      <c r="C525" s="125">
        <v>5</v>
      </c>
      <c r="L525" s="3"/>
    </row>
    <row r="526" spans="1:12" ht="15.75" customHeight="1" x14ac:dyDescent="0.2">
      <c r="A526" s="154">
        <f>INDEX('Raw Data'!$H$4:$H$53,MATCH('4.User ratings in week 4'!B526,'Raw Data'!$G$4:$G$53,0))</f>
        <v>2.1</v>
      </c>
      <c r="B526" s="125">
        <v>32</v>
      </c>
      <c r="C526" s="125" t="s">
        <v>13</v>
      </c>
      <c r="L526" s="3"/>
    </row>
    <row r="527" spans="1:12" ht="15.75" customHeight="1" x14ac:dyDescent="0.2">
      <c r="A527" s="154">
        <f>INDEX('Raw Data'!$H$4:$H$53,MATCH('4.User ratings in week 4'!B527,'Raw Data'!$G$4:$G$53,0))</f>
        <v>4.6764237866097016</v>
      </c>
      <c r="B527" s="125">
        <v>16</v>
      </c>
      <c r="C527" s="125">
        <v>5</v>
      </c>
      <c r="L527" s="3"/>
    </row>
    <row r="528" spans="1:12" ht="15.75" customHeight="1" x14ac:dyDescent="0.2">
      <c r="A528" s="154">
        <f>INDEX('Raw Data'!$H$4:$H$53,MATCH('4.User ratings in week 4'!B528,'Raw Data'!$G$4:$G$53,0))</f>
        <v>3.1019855052756462</v>
      </c>
      <c r="B528" s="125">
        <v>10</v>
      </c>
      <c r="C528" s="125" t="s">
        <v>13</v>
      </c>
      <c r="L528" s="3"/>
    </row>
    <row r="529" spans="1:12" ht="15.75" customHeight="1" x14ac:dyDescent="0.2">
      <c r="A529" s="154">
        <f>INDEX('Raw Data'!$H$4:$H$53,MATCH('4.User ratings in week 4'!B529,'Raw Data'!$G$4:$G$53,0))</f>
        <v>3.9076849145879229</v>
      </c>
      <c r="B529" s="125">
        <v>42</v>
      </c>
      <c r="C529" s="125">
        <v>4</v>
      </c>
      <c r="L529" s="3"/>
    </row>
    <row r="530" spans="1:12" ht="15.75" customHeight="1" x14ac:dyDescent="0.2">
      <c r="A530" s="154">
        <f>INDEX('Raw Data'!$H$4:$H$53,MATCH('4.User ratings in week 4'!B530,'Raw Data'!$G$4:$G$53,0))</f>
        <v>2.64</v>
      </c>
      <c r="B530" s="125">
        <v>17</v>
      </c>
      <c r="C530" s="125" t="s">
        <v>13</v>
      </c>
      <c r="L530" s="3"/>
    </row>
    <row r="531" spans="1:12" ht="15.75" customHeight="1" x14ac:dyDescent="0.2">
      <c r="A531" s="154">
        <f>INDEX('Raw Data'!$H$4:$H$53,MATCH('4.User ratings in week 4'!B531,'Raw Data'!$G$4:$G$53,0))</f>
        <v>2.864902840988059</v>
      </c>
      <c r="B531" s="125">
        <v>39</v>
      </c>
      <c r="C531" s="125" t="s">
        <v>13</v>
      </c>
      <c r="L531" s="3"/>
    </row>
    <row r="532" spans="1:12" ht="15.75" customHeight="1" x14ac:dyDescent="0.2">
      <c r="A532" s="154">
        <f>INDEX('Raw Data'!$H$4:$H$53,MATCH('4.User ratings in week 4'!B532,'Raw Data'!$G$4:$G$53,0))</f>
        <v>4.5991848553637711</v>
      </c>
      <c r="B532" s="125">
        <v>6</v>
      </c>
      <c r="C532" s="125">
        <v>5</v>
      </c>
      <c r="L532" s="3"/>
    </row>
    <row r="533" spans="1:12" ht="15.75" customHeight="1" x14ac:dyDescent="0.2">
      <c r="A533" s="154">
        <f>INDEX('Raw Data'!$H$4:$H$53,MATCH('4.User ratings in week 4'!B533,'Raw Data'!$G$4:$G$53,0))</f>
        <v>2.9736454777366994</v>
      </c>
      <c r="B533" s="125">
        <v>2</v>
      </c>
      <c r="C533" s="125" t="s">
        <v>13</v>
      </c>
      <c r="L533" s="3"/>
    </row>
    <row r="534" spans="1:12" ht="15.75" customHeight="1" x14ac:dyDescent="0.2">
      <c r="A534" s="154">
        <f>INDEX('Raw Data'!$H$4:$H$53,MATCH('4.User ratings in week 4'!B534,'Raw Data'!$G$4:$G$53,0))</f>
        <v>2.5</v>
      </c>
      <c r="B534" s="125">
        <v>13</v>
      </c>
      <c r="C534" s="125" t="s">
        <v>13</v>
      </c>
      <c r="L534" s="3"/>
    </row>
    <row r="535" spans="1:12" ht="15.75" customHeight="1" x14ac:dyDescent="0.2">
      <c r="A535" s="154">
        <f>INDEX('Raw Data'!$H$4:$H$53,MATCH('4.User ratings in week 4'!B535,'Raw Data'!$G$4:$G$53,0))</f>
        <v>2.2000000000000002</v>
      </c>
      <c r="B535" s="125">
        <v>49</v>
      </c>
      <c r="C535" s="125" t="s">
        <v>13</v>
      </c>
      <c r="L535" s="3"/>
    </row>
    <row r="536" spans="1:12" ht="15.75" customHeight="1" x14ac:dyDescent="0.2">
      <c r="A536" s="154">
        <f>INDEX('Raw Data'!$H$4:$H$53,MATCH('4.User ratings in week 4'!B536,'Raw Data'!$G$4:$G$53,0))</f>
        <v>4.3271350985657273</v>
      </c>
      <c r="B536" s="125">
        <v>7</v>
      </c>
      <c r="C536" s="125">
        <v>5</v>
      </c>
      <c r="L536" s="3"/>
    </row>
    <row r="537" spans="1:12" ht="15.75" customHeight="1" x14ac:dyDescent="0.2">
      <c r="A537" s="154">
        <f>INDEX('Raw Data'!$H$4:$H$53,MATCH('4.User ratings in week 4'!B537,'Raw Data'!$G$4:$G$53,0))</f>
        <v>2.7566152336920071</v>
      </c>
      <c r="B537" s="125">
        <v>30</v>
      </c>
      <c r="C537" s="125" t="s">
        <v>13</v>
      </c>
      <c r="L537" s="3"/>
    </row>
    <row r="538" spans="1:12" ht="15.75" customHeight="1" x14ac:dyDescent="0.2">
      <c r="A538" s="154">
        <f>INDEX('Raw Data'!$H$4:$H$53,MATCH('4.User ratings in week 4'!B538,'Raw Data'!$G$4:$G$53,0))</f>
        <v>3.1019855052756462</v>
      </c>
      <c r="B538" s="125">
        <v>10</v>
      </c>
      <c r="C538" s="125" t="s">
        <v>13</v>
      </c>
      <c r="L538" s="3"/>
    </row>
    <row r="539" spans="1:12" ht="15.75" customHeight="1" x14ac:dyDescent="0.2">
      <c r="A539" s="154">
        <f>INDEX('Raw Data'!$H$4:$H$53,MATCH('4.User ratings in week 4'!B539,'Raw Data'!$G$4:$G$53,0))</f>
        <v>3.8416595064211041</v>
      </c>
      <c r="B539" s="125">
        <v>45</v>
      </c>
      <c r="C539" s="125">
        <v>5</v>
      </c>
      <c r="L539" s="3"/>
    </row>
    <row r="540" spans="1:12" ht="15.75" customHeight="1" x14ac:dyDescent="0.2">
      <c r="A540" s="154">
        <f>INDEX('Raw Data'!$H$4:$H$53,MATCH('4.User ratings in week 4'!B540,'Raw Data'!$G$4:$G$53,0))</f>
        <v>2.4</v>
      </c>
      <c r="B540" s="125">
        <v>41</v>
      </c>
      <c r="C540" s="125">
        <v>2</v>
      </c>
      <c r="L540" s="3"/>
    </row>
    <row r="541" spans="1:12" ht="15.75" customHeight="1" x14ac:dyDescent="0.2">
      <c r="A541" s="154">
        <f>INDEX('Raw Data'!$H$4:$H$53,MATCH('4.User ratings in week 4'!B541,'Raw Data'!$G$4:$G$53,0))</f>
        <v>4.156227779665679</v>
      </c>
      <c r="B541" s="125">
        <v>14</v>
      </c>
      <c r="C541" s="125">
        <v>5</v>
      </c>
      <c r="L541" s="3"/>
    </row>
    <row r="542" spans="1:12" ht="15.75" customHeight="1" x14ac:dyDescent="0.2">
      <c r="A542" s="154">
        <f>INDEX('Raw Data'!$H$4:$H$53,MATCH('4.User ratings in week 4'!B542,'Raw Data'!$G$4:$G$53,0))</f>
        <v>4.2956023268104371</v>
      </c>
      <c r="B542" s="125">
        <v>37</v>
      </c>
      <c r="C542" s="125" t="s">
        <v>13</v>
      </c>
      <c r="L542" s="3"/>
    </row>
    <row r="543" spans="1:12" ht="15.75" customHeight="1" x14ac:dyDescent="0.2">
      <c r="A543" s="154">
        <f>INDEX('Raw Data'!$H$4:$H$53,MATCH('4.User ratings in week 4'!B543,'Raw Data'!$G$4:$G$53,0))</f>
        <v>4.099835309960195</v>
      </c>
      <c r="B543" s="125">
        <v>44</v>
      </c>
      <c r="C543" s="125">
        <v>5</v>
      </c>
      <c r="L543" s="3"/>
    </row>
    <row r="544" spans="1:12" ht="15.75" customHeight="1" x14ac:dyDescent="0.2">
      <c r="A544" s="154">
        <f>INDEX('Raw Data'!$H$4:$H$53,MATCH('4.User ratings in week 4'!B544,'Raw Data'!$G$4:$G$53,0))</f>
        <v>3.4271492935760417</v>
      </c>
      <c r="B544" s="125">
        <v>4</v>
      </c>
      <c r="C544" s="125" t="s">
        <v>13</v>
      </c>
      <c r="L544" s="3"/>
    </row>
    <row r="545" spans="1:12" ht="15.75" customHeight="1" x14ac:dyDescent="0.2">
      <c r="A545" s="154">
        <f>INDEX('Raw Data'!$H$4:$H$53,MATCH('4.User ratings in week 4'!B545,'Raw Data'!$G$4:$G$53,0))</f>
        <v>4.8553987744209355</v>
      </c>
      <c r="B545" s="125">
        <v>35</v>
      </c>
      <c r="C545" s="125" t="s">
        <v>13</v>
      </c>
      <c r="L545" s="3"/>
    </row>
    <row r="546" spans="1:12" ht="15.75" customHeight="1" x14ac:dyDescent="0.2">
      <c r="A546" s="154">
        <f>INDEX('Raw Data'!$H$4:$H$53,MATCH('4.User ratings in week 4'!B546,'Raw Data'!$G$4:$G$53,0))</f>
        <v>3.8416595064211041</v>
      </c>
      <c r="B546" s="125">
        <v>45</v>
      </c>
      <c r="C546" s="125">
        <v>5</v>
      </c>
      <c r="L546" s="3"/>
    </row>
    <row r="547" spans="1:12" ht="15.75" customHeight="1" x14ac:dyDescent="0.2">
      <c r="A547" s="154">
        <f>INDEX('Raw Data'!$H$4:$H$53,MATCH('4.User ratings in week 4'!B547,'Raw Data'!$G$4:$G$53,0))</f>
        <v>2.3199999999999998</v>
      </c>
      <c r="B547" s="125">
        <v>50</v>
      </c>
      <c r="C547" s="125" t="s">
        <v>13</v>
      </c>
      <c r="L547" s="3"/>
    </row>
    <row r="548" spans="1:12" ht="15.75" customHeight="1" x14ac:dyDescent="0.2">
      <c r="A548" s="154">
        <f>INDEX('Raw Data'!$H$4:$H$53,MATCH('4.User ratings in week 4'!B548,'Raw Data'!$G$4:$G$53,0))</f>
        <v>2.5</v>
      </c>
      <c r="B548" s="125">
        <v>13</v>
      </c>
      <c r="C548" s="125">
        <v>5</v>
      </c>
      <c r="L548" s="3"/>
    </row>
    <row r="549" spans="1:12" ht="15.75" customHeight="1" x14ac:dyDescent="0.2">
      <c r="A549" s="154">
        <f>INDEX('Raw Data'!$H$4:$H$53,MATCH('4.User ratings in week 4'!B549,'Raw Data'!$G$4:$G$53,0))</f>
        <v>3</v>
      </c>
      <c r="B549" s="125">
        <v>26</v>
      </c>
      <c r="C549" s="125">
        <v>5</v>
      </c>
      <c r="L549" s="3"/>
    </row>
    <row r="550" spans="1:12" ht="15.75" customHeight="1" x14ac:dyDescent="0.2">
      <c r="A550" s="154">
        <f>INDEX('Raw Data'!$H$4:$H$53,MATCH('4.User ratings in week 4'!B550,'Raw Data'!$G$4:$G$53,0))</f>
        <v>2.1</v>
      </c>
      <c r="B550" s="125">
        <v>32</v>
      </c>
      <c r="C550" s="125">
        <v>2</v>
      </c>
      <c r="L550" s="3"/>
    </row>
    <row r="551" spans="1:12" ht="15.75" customHeight="1" x14ac:dyDescent="0.2">
      <c r="A551" s="154">
        <f>INDEX('Raw Data'!$H$4:$H$53,MATCH('4.User ratings in week 4'!B551,'Raw Data'!$G$4:$G$53,0))</f>
        <v>4.962470201260496</v>
      </c>
      <c r="B551" s="125">
        <v>18</v>
      </c>
      <c r="C551" s="125">
        <v>5</v>
      </c>
      <c r="L551" s="3"/>
    </row>
    <row r="552" spans="1:12" ht="15.75" customHeight="1" x14ac:dyDescent="0.2">
      <c r="A552" s="154">
        <f>INDEX('Raw Data'!$H$4:$H$53,MATCH('4.User ratings in week 4'!B552,'Raw Data'!$G$4:$G$53,0))</f>
        <v>3.1</v>
      </c>
      <c r="B552" s="125">
        <v>38</v>
      </c>
      <c r="C552" s="125" t="s">
        <v>13</v>
      </c>
      <c r="L552" s="3"/>
    </row>
    <row r="553" spans="1:12" ht="15.75" customHeight="1" x14ac:dyDescent="0.2">
      <c r="A553" s="154">
        <f>INDEX('Raw Data'!$H$4:$H$53,MATCH('4.User ratings in week 4'!B553,'Raw Data'!$G$4:$G$53,0))</f>
        <v>2.3199999999999998</v>
      </c>
      <c r="B553" s="125">
        <v>50</v>
      </c>
      <c r="C553" s="125" t="s">
        <v>13</v>
      </c>
      <c r="L553" s="3"/>
    </row>
    <row r="554" spans="1:12" ht="15.75" customHeight="1" x14ac:dyDescent="0.2">
      <c r="A554" s="154">
        <f>INDEX('Raw Data'!$H$4:$H$53,MATCH('4.User ratings in week 4'!B554,'Raw Data'!$G$4:$G$53,0))</f>
        <v>2.7566152336920071</v>
      </c>
      <c r="B554" s="125">
        <v>30</v>
      </c>
      <c r="C554" s="125" t="s">
        <v>13</v>
      </c>
      <c r="L554" s="3"/>
    </row>
    <row r="555" spans="1:12" ht="15.75" customHeight="1" x14ac:dyDescent="0.2">
      <c r="A555" s="154">
        <f>INDEX('Raw Data'!$H$4:$H$53,MATCH('4.User ratings in week 4'!B555,'Raw Data'!$G$4:$G$53,0))</f>
        <v>2.9678960715535254</v>
      </c>
      <c r="B555" s="125">
        <v>40</v>
      </c>
      <c r="C555" s="125">
        <v>2</v>
      </c>
      <c r="L555" s="3"/>
    </row>
    <row r="556" spans="1:12" ht="15.75" customHeight="1" x14ac:dyDescent="0.2">
      <c r="A556" s="154">
        <f>INDEX('Raw Data'!$H$4:$H$53,MATCH('4.User ratings in week 4'!B556,'Raw Data'!$G$4:$G$53,0))</f>
        <v>2.2000000000000002</v>
      </c>
      <c r="B556" s="125">
        <v>49</v>
      </c>
      <c r="C556" s="125" t="s">
        <v>13</v>
      </c>
      <c r="L556" s="3"/>
    </row>
    <row r="557" spans="1:12" ht="15.75" customHeight="1" x14ac:dyDescent="0.2">
      <c r="A557" s="154">
        <f>INDEX('Raw Data'!$H$4:$H$53,MATCH('4.User ratings in week 4'!B557,'Raw Data'!$G$4:$G$53,0))</f>
        <v>4.2440087325092257</v>
      </c>
      <c r="B557" s="125">
        <v>25</v>
      </c>
      <c r="C557" s="125" t="s">
        <v>13</v>
      </c>
      <c r="L557" s="3"/>
    </row>
    <row r="558" spans="1:12" ht="15.75" customHeight="1" x14ac:dyDescent="0.2">
      <c r="A558" s="154">
        <f>INDEX('Raw Data'!$H$4:$H$53,MATCH('4.User ratings in week 4'!B558,'Raw Data'!$G$4:$G$53,0))</f>
        <v>4.6764237866097016</v>
      </c>
      <c r="B558" s="125">
        <v>16</v>
      </c>
      <c r="C558" s="125">
        <v>5</v>
      </c>
      <c r="L558" s="3"/>
    </row>
    <row r="559" spans="1:12" ht="15.75" customHeight="1" x14ac:dyDescent="0.2">
      <c r="A559" s="154">
        <f>INDEX('Raw Data'!$H$4:$H$53,MATCH('4.User ratings in week 4'!B559,'Raw Data'!$G$4:$G$53,0))</f>
        <v>3.4271492935760417</v>
      </c>
      <c r="B559" s="125">
        <v>4</v>
      </c>
      <c r="C559" s="125">
        <v>5</v>
      </c>
      <c r="L559" s="3"/>
    </row>
    <row r="560" spans="1:12" ht="15.75" customHeight="1" x14ac:dyDescent="0.2">
      <c r="A560" s="154">
        <f>INDEX('Raw Data'!$H$4:$H$53,MATCH('4.User ratings in week 4'!B560,'Raw Data'!$G$4:$G$53,0))</f>
        <v>2.1</v>
      </c>
      <c r="B560" s="125">
        <v>21</v>
      </c>
      <c r="C560" s="125" t="s">
        <v>13</v>
      </c>
      <c r="L560" s="3"/>
    </row>
    <row r="561" spans="1:12" ht="15.75" customHeight="1" x14ac:dyDescent="0.2">
      <c r="A561" s="154">
        <f>INDEX('Raw Data'!$H$4:$H$53,MATCH('4.User ratings in week 4'!B561,'Raw Data'!$G$4:$G$53,0))</f>
        <v>3.2046821540930179</v>
      </c>
      <c r="B561" s="125">
        <v>29</v>
      </c>
      <c r="C561" s="125" t="s">
        <v>13</v>
      </c>
      <c r="L561" s="3"/>
    </row>
    <row r="562" spans="1:12" ht="15.75" customHeight="1" x14ac:dyDescent="0.2">
      <c r="A562" s="154">
        <f>INDEX('Raw Data'!$H$4:$H$53,MATCH('4.User ratings in week 4'!B562,'Raw Data'!$G$4:$G$53,0))</f>
        <v>3.8416595064211041</v>
      </c>
      <c r="B562" s="125">
        <v>45</v>
      </c>
      <c r="C562" s="125" t="s">
        <v>13</v>
      </c>
      <c r="L562" s="3"/>
    </row>
    <row r="563" spans="1:12" ht="15.75" customHeight="1" x14ac:dyDescent="0.2">
      <c r="A563" s="154">
        <f>INDEX('Raw Data'!$H$4:$H$53,MATCH('4.User ratings in week 4'!B563,'Raw Data'!$G$4:$G$53,0))</f>
        <v>3.3379579401731889</v>
      </c>
      <c r="B563" s="125">
        <v>3</v>
      </c>
      <c r="C563" s="125">
        <v>4</v>
      </c>
      <c r="L563" s="3"/>
    </row>
    <row r="564" spans="1:12" ht="15.75" customHeight="1" x14ac:dyDescent="0.2">
      <c r="A564" s="154">
        <f>INDEX('Raw Data'!$H$4:$H$53,MATCH('4.User ratings in week 4'!B564,'Raw Data'!$G$4:$G$53,0))</f>
        <v>3.1</v>
      </c>
      <c r="B564" s="125">
        <v>38</v>
      </c>
      <c r="C564" s="125" t="s">
        <v>13</v>
      </c>
      <c r="L564" s="3"/>
    </row>
    <row r="565" spans="1:12" ht="15.75" customHeight="1" x14ac:dyDescent="0.2">
      <c r="A565" s="154">
        <f>INDEX('Raw Data'!$H$4:$H$53,MATCH('4.User ratings in week 4'!B565,'Raw Data'!$G$4:$G$53,0))</f>
        <v>3.9076849145879229</v>
      </c>
      <c r="B565" s="125">
        <v>42</v>
      </c>
      <c r="C565" s="125">
        <v>5</v>
      </c>
      <c r="L565" s="3"/>
    </row>
    <row r="566" spans="1:12" ht="15.75" customHeight="1" x14ac:dyDescent="0.2">
      <c r="A566" s="154">
        <f>INDEX('Raw Data'!$H$4:$H$53,MATCH('4.User ratings in week 4'!B566,'Raw Data'!$G$4:$G$53,0))</f>
        <v>3.4135780803710083</v>
      </c>
      <c r="B566" s="125">
        <v>36</v>
      </c>
      <c r="C566" s="125">
        <v>5</v>
      </c>
      <c r="L566" s="3"/>
    </row>
    <row r="567" spans="1:12" ht="15.75" customHeight="1" x14ac:dyDescent="0.2">
      <c r="A567" s="154">
        <f>INDEX('Raw Data'!$H$4:$H$53,MATCH('4.User ratings in week 4'!B567,'Raw Data'!$G$4:$G$53,0))</f>
        <v>3.4135780803710083</v>
      </c>
      <c r="B567" s="125">
        <v>36</v>
      </c>
      <c r="C567" s="125" t="s">
        <v>13</v>
      </c>
      <c r="L567" s="3"/>
    </row>
    <row r="568" spans="1:12" ht="15.75" customHeight="1" x14ac:dyDescent="0.2">
      <c r="A568" s="154">
        <f>INDEX('Raw Data'!$H$4:$H$53,MATCH('4.User ratings in week 4'!B568,'Raw Data'!$G$4:$G$53,0))</f>
        <v>2.3199999999999998</v>
      </c>
      <c r="B568" s="125">
        <v>50</v>
      </c>
      <c r="C568" s="125" t="s">
        <v>13</v>
      </c>
      <c r="L568" s="3"/>
    </row>
    <row r="569" spans="1:12" ht="15.75" customHeight="1" x14ac:dyDescent="0.2">
      <c r="A569" s="154">
        <f>INDEX('Raw Data'!$H$4:$H$53,MATCH('4.User ratings in week 4'!B569,'Raw Data'!$G$4:$G$53,0))</f>
        <v>4.4975062935479277</v>
      </c>
      <c r="B569" s="125">
        <v>11</v>
      </c>
      <c r="C569" s="125" t="s">
        <v>13</v>
      </c>
      <c r="L569" s="3"/>
    </row>
    <row r="570" spans="1:12" ht="15.75" customHeight="1" x14ac:dyDescent="0.2">
      <c r="A570" s="154">
        <f>INDEX('Raw Data'!$H$4:$H$53,MATCH('4.User ratings in week 4'!B570,'Raw Data'!$G$4:$G$53,0))</f>
        <v>2.1</v>
      </c>
      <c r="B570" s="125">
        <v>32</v>
      </c>
      <c r="C570" s="125" t="s">
        <v>13</v>
      </c>
      <c r="L570" s="3"/>
    </row>
    <row r="571" spans="1:12" ht="15.75" customHeight="1" x14ac:dyDescent="0.2">
      <c r="A571" s="154">
        <f>INDEX('Raw Data'!$H$4:$H$53,MATCH('4.User ratings in week 4'!B571,'Raw Data'!$G$4:$G$53,0))</f>
        <v>2.3199999999999998</v>
      </c>
      <c r="B571" s="125">
        <v>50</v>
      </c>
      <c r="C571" s="125" t="s">
        <v>13</v>
      </c>
      <c r="L571" s="3"/>
    </row>
    <row r="572" spans="1:12" ht="15.75" customHeight="1" x14ac:dyDescent="0.2">
      <c r="A572" s="154">
        <f>INDEX('Raw Data'!$H$4:$H$53,MATCH('4.User ratings in week 4'!B572,'Raw Data'!$G$4:$G$53,0))</f>
        <v>2.9736454777366994</v>
      </c>
      <c r="B572" s="125">
        <v>2</v>
      </c>
      <c r="C572" s="125">
        <v>2</v>
      </c>
      <c r="L572" s="3"/>
    </row>
    <row r="573" spans="1:12" ht="15.75" customHeight="1" x14ac:dyDescent="0.2">
      <c r="A573" s="154">
        <f>INDEX('Raw Data'!$H$4:$H$53,MATCH('4.User ratings in week 4'!B573,'Raw Data'!$G$4:$G$53,0))</f>
        <v>3</v>
      </c>
      <c r="B573" s="125">
        <v>26</v>
      </c>
      <c r="C573" s="125">
        <v>5</v>
      </c>
      <c r="L573" s="3"/>
    </row>
    <row r="574" spans="1:12" ht="15.75" customHeight="1" x14ac:dyDescent="0.2">
      <c r="A574" s="154">
        <f>INDEX('Raw Data'!$H$4:$H$53,MATCH('4.User ratings in week 4'!B574,'Raw Data'!$G$4:$G$53,0))</f>
        <v>2.9736454777366994</v>
      </c>
      <c r="B574" s="125">
        <v>2</v>
      </c>
      <c r="C574" s="125" t="s">
        <v>13</v>
      </c>
      <c r="L574" s="3"/>
    </row>
    <row r="575" spans="1:12" ht="15.75" customHeight="1" x14ac:dyDescent="0.2">
      <c r="A575" s="154">
        <f>INDEX('Raw Data'!$H$4:$H$53,MATCH('4.User ratings in week 4'!B575,'Raw Data'!$G$4:$G$53,0))</f>
        <v>2.3199999999999998</v>
      </c>
      <c r="B575" s="125">
        <v>50</v>
      </c>
      <c r="C575" s="125">
        <v>2</v>
      </c>
      <c r="L575" s="3"/>
    </row>
    <row r="576" spans="1:12" ht="15.75" customHeight="1" x14ac:dyDescent="0.2">
      <c r="A576" s="154">
        <f>INDEX('Raw Data'!$H$4:$H$53,MATCH('4.User ratings in week 4'!B576,'Raw Data'!$G$4:$G$53,0))</f>
        <v>2.9678960715535254</v>
      </c>
      <c r="B576" s="125">
        <v>40</v>
      </c>
      <c r="C576" s="125" t="s">
        <v>13</v>
      </c>
      <c r="L576" s="3"/>
    </row>
    <row r="577" spans="1:12" ht="15.75" customHeight="1" x14ac:dyDescent="0.2">
      <c r="A577" s="154">
        <f>INDEX('Raw Data'!$H$4:$H$53,MATCH('4.User ratings in week 4'!B577,'Raw Data'!$G$4:$G$53,0))</f>
        <v>4.156227779665679</v>
      </c>
      <c r="B577" s="125">
        <v>14</v>
      </c>
      <c r="C577" s="125">
        <v>5</v>
      </c>
      <c r="L577" s="3"/>
    </row>
    <row r="578" spans="1:12" ht="15.75" customHeight="1" x14ac:dyDescent="0.2">
      <c r="A578" s="154">
        <f>INDEX('Raw Data'!$H$4:$H$53,MATCH('4.User ratings in week 4'!B578,'Raw Data'!$G$4:$G$53,0))</f>
        <v>2.9314259636546169</v>
      </c>
      <c r="B578" s="125">
        <v>46</v>
      </c>
      <c r="C578" s="125" t="s">
        <v>13</v>
      </c>
      <c r="L578" s="3"/>
    </row>
    <row r="579" spans="1:12" ht="15.75" customHeight="1" x14ac:dyDescent="0.2">
      <c r="A579" s="154">
        <f>INDEX('Raw Data'!$H$4:$H$53,MATCH('4.User ratings in week 4'!B579,'Raw Data'!$G$4:$G$53,0))</f>
        <v>2.864902840988059</v>
      </c>
      <c r="B579" s="125">
        <v>39</v>
      </c>
      <c r="C579" s="125" t="s">
        <v>13</v>
      </c>
      <c r="L579" s="3"/>
    </row>
    <row r="580" spans="1:12" ht="15.75" customHeight="1" x14ac:dyDescent="0.2">
      <c r="A580" s="154">
        <f>INDEX('Raw Data'!$H$4:$H$53,MATCH('4.User ratings in week 4'!B580,'Raw Data'!$G$4:$G$53,0))</f>
        <v>3.9917618671517427</v>
      </c>
      <c r="B580" s="125">
        <v>20</v>
      </c>
      <c r="C580" s="125">
        <v>5</v>
      </c>
      <c r="L580" s="3"/>
    </row>
    <row r="581" spans="1:12" ht="15.75" customHeight="1" x14ac:dyDescent="0.2">
      <c r="A581" s="154">
        <f>INDEX('Raw Data'!$H$4:$H$53,MATCH('4.User ratings in week 4'!B581,'Raw Data'!$G$4:$G$53,0))</f>
        <v>2.864902840988059</v>
      </c>
      <c r="B581" s="125">
        <v>39</v>
      </c>
      <c r="C581" s="125" t="s">
        <v>13</v>
      </c>
      <c r="L581" s="3"/>
    </row>
    <row r="582" spans="1:12" ht="15.75" customHeight="1" x14ac:dyDescent="0.2">
      <c r="A582" s="154">
        <f>INDEX('Raw Data'!$H$4:$H$53,MATCH('4.User ratings in week 4'!B582,'Raw Data'!$G$4:$G$53,0))</f>
        <v>3.8416595064211041</v>
      </c>
      <c r="B582" s="125">
        <v>45</v>
      </c>
      <c r="C582" s="125">
        <v>5</v>
      </c>
      <c r="L582" s="3"/>
    </row>
    <row r="583" spans="1:12" ht="15.75" customHeight="1" x14ac:dyDescent="0.2">
      <c r="A583" s="154">
        <f>INDEX('Raw Data'!$H$4:$H$53,MATCH('4.User ratings in week 4'!B583,'Raw Data'!$G$4:$G$53,0))</f>
        <v>3.4271492935760417</v>
      </c>
      <c r="B583" s="125">
        <v>4</v>
      </c>
      <c r="C583" s="125">
        <v>5</v>
      </c>
      <c r="L583" s="3"/>
    </row>
    <row r="584" spans="1:12" ht="15.75" customHeight="1" x14ac:dyDescent="0.2">
      <c r="A584" s="154">
        <f>INDEX('Raw Data'!$H$4:$H$53,MATCH('4.User ratings in week 4'!B584,'Raw Data'!$G$4:$G$53,0))</f>
        <v>3.4271492935760417</v>
      </c>
      <c r="B584" s="125">
        <v>4</v>
      </c>
      <c r="C584" s="125">
        <v>4</v>
      </c>
      <c r="L584" s="3"/>
    </row>
    <row r="585" spans="1:12" ht="15.75" customHeight="1" x14ac:dyDescent="0.2">
      <c r="A585" s="154">
        <f>INDEX('Raw Data'!$H$4:$H$53,MATCH('4.User ratings in week 4'!B585,'Raw Data'!$G$4:$G$53,0))</f>
        <v>2.5586960604357296</v>
      </c>
      <c r="B585" s="125">
        <v>12</v>
      </c>
      <c r="C585" s="125" t="s">
        <v>13</v>
      </c>
      <c r="L585" s="3"/>
    </row>
    <row r="586" spans="1:12" ht="15.75" customHeight="1" x14ac:dyDescent="0.2">
      <c r="A586" s="154">
        <f>INDEX('Raw Data'!$H$4:$H$53,MATCH('4.User ratings in week 4'!B586,'Raw Data'!$G$4:$G$53,0))</f>
        <v>4.4442322643975007</v>
      </c>
      <c r="B586" s="125">
        <v>34</v>
      </c>
      <c r="C586" s="125">
        <v>5</v>
      </c>
      <c r="L586" s="3"/>
    </row>
    <row r="587" spans="1:12" ht="15.75" customHeight="1" x14ac:dyDescent="0.2">
      <c r="A587" s="154">
        <f>INDEX('Raw Data'!$H$4:$H$53,MATCH('4.User ratings in week 4'!B587,'Raw Data'!$G$4:$G$53,0))</f>
        <v>4.099835309960195</v>
      </c>
      <c r="B587" s="125">
        <v>44</v>
      </c>
      <c r="C587" s="125" t="s">
        <v>13</v>
      </c>
      <c r="L587" s="3"/>
    </row>
    <row r="588" spans="1:12" ht="15.75" customHeight="1" x14ac:dyDescent="0.2">
      <c r="A588" s="154">
        <f>INDEX('Raw Data'!$H$4:$H$53,MATCH('4.User ratings in week 4'!B588,'Raw Data'!$G$4:$G$53,0))</f>
        <v>2.7</v>
      </c>
      <c r="B588" s="125">
        <v>8</v>
      </c>
      <c r="C588" s="125">
        <v>2</v>
      </c>
      <c r="L588" s="3"/>
    </row>
    <row r="589" spans="1:12" ht="15.75" customHeight="1" x14ac:dyDescent="0.2">
      <c r="A589" s="154">
        <f>INDEX('Raw Data'!$H$4:$H$53,MATCH('4.User ratings in week 4'!B589,'Raw Data'!$G$4:$G$53,0))</f>
        <v>2.1</v>
      </c>
      <c r="B589" s="125">
        <v>32</v>
      </c>
      <c r="C589" s="125" t="s">
        <v>13</v>
      </c>
      <c r="L589" s="3"/>
    </row>
    <row r="590" spans="1:12" ht="15.75" customHeight="1" x14ac:dyDescent="0.2">
      <c r="A590" s="154">
        <f>INDEX('Raw Data'!$H$4:$H$53,MATCH('4.User ratings in week 4'!B590,'Raw Data'!$G$4:$G$53,0))</f>
        <v>3.4</v>
      </c>
      <c r="B590" s="125">
        <v>9</v>
      </c>
      <c r="C590" s="125">
        <v>5</v>
      </c>
      <c r="L590" s="3"/>
    </row>
    <row r="591" spans="1:12" ht="15.75" customHeight="1" x14ac:dyDescent="0.2">
      <c r="A591" s="154">
        <f>INDEX('Raw Data'!$H$4:$H$53,MATCH('4.User ratings in week 4'!B591,'Raw Data'!$G$4:$G$53,0))</f>
        <v>2.2000000000000002</v>
      </c>
      <c r="B591" s="125">
        <v>49</v>
      </c>
      <c r="C591" s="125" t="s">
        <v>13</v>
      </c>
      <c r="L591" s="3"/>
    </row>
    <row r="592" spans="1:12" ht="15.75" customHeight="1" x14ac:dyDescent="0.2">
      <c r="A592" s="154">
        <f>INDEX('Raw Data'!$H$4:$H$53,MATCH('4.User ratings in week 4'!B592,'Raw Data'!$G$4:$G$53,0))</f>
        <v>3.9210286643231216</v>
      </c>
      <c r="B592" s="125">
        <v>22</v>
      </c>
      <c r="C592" s="125">
        <v>4</v>
      </c>
      <c r="L592" s="3"/>
    </row>
    <row r="593" spans="1:12" ht="15.75" customHeight="1" x14ac:dyDescent="0.2">
      <c r="A593" s="154">
        <f>INDEX('Raw Data'!$H$4:$H$53,MATCH('4.User ratings in week 4'!B593,'Raw Data'!$G$4:$G$53,0))</f>
        <v>4.0422015037975552</v>
      </c>
      <c r="B593" s="125">
        <v>47</v>
      </c>
      <c r="C593" s="125" t="s">
        <v>13</v>
      </c>
      <c r="L593" s="3"/>
    </row>
    <row r="594" spans="1:12" ht="15.75" customHeight="1" x14ac:dyDescent="0.2">
      <c r="A594" s="154">
        <f>INDEX('Raw Data'!$H$4:$H$53,MATCH('4.User ratings in week 4'!B594,'Raw Data'!$G$4:$G$53,0))</f>
        <v>2.1</v>
      </c>
      <c r="B594" s="125">
        <v>21</v>
      </c>
      <c r="C594" s="125">
        <v>5</v>
      </c>
      <c r="L594" s="3"/>
    </row>
    <row r="595" spans="1:12" ht="15.75" customHeight="1" x14ac:dyDescent="0.2">
      <c r="A595" s="154">
        <f>INDEX('Raw Data'!$H$4:$H$53,MATCH('4.User ratings in week 4'!B595,'Raw Data'!$G$4:$G$53,0))</f>
        <v>4.9462256429891509</v>
      </c>
      <c r="B595" s="125">
        <v>1</v>
      </c>
      <c r="C595" s="125">
        <v>5</v>
      </c>
      <c r="L595" s="3"/>
    </row>
    <row r="596" spans="1:12" ht="15.75" customHeight="1" x14ac:dyDescent="0.2">
      <c r="A596" s="154">
        <f>INDEX('Raw Data'!$H$4:$H$53,MATCH('4.User ratings in week 4'!B596,'Raw Data'!$G$4:$G$53,0))</f>
        <v>4.0422015037975552</v>
      </c>
      <c r="B596" s="125">
        <v>47</v>
      </c>
      <c r="C596" s="125">
        <v>5</v>
      </c>
      <c r="L596" s="3"/>
    </row>
    <row r="597" spans="1:12" ht="15.75" customHeight="1" x14ac:dyDescent="0.2">
      <c r="A597" s="154">
        <f>INDEX('Raw Data'!$H$4:$H$53,MATCH('4.User ratings in week 4'!B597,'Raw Data'!$G$4:$G$53,0))</f>
        <v>2.864902840988059</v>
      </c>
      <c r="B597" s="125">
        <v>39</v>
      </c>
      <c r="C597" s="125" t="s">
        <v>13</v>
      </c>
      <c r="L597" s="3"/>
    </row>
    <row r="598" spans="1:12" ht="15.75" customHeight="1" x14ac:dyDescent="0.2">
      <c r="A598" s="154">
        <f>INDEX('Raw Data'!$H$4:$H$53,MATCH('4.User ratings in week 4'!B598,'Raw Data'!$G$4:$G$53,0))</f>
        <v>2.3199999999999998</v>
      </c>
      <c r="B598" s="125">
        <v>50</v>
      </c>
      <c r="C598" s="125" t="s">
        <v>13</v>
      </c>
      <c r="L598" s="3"/>
    </row>
    <row r="599" spans="1:12" ht="15.75" customHeight="1" x14ac:dyDescent="0.2">
      <c r="A599" s="154">
        <f>INDEX('Raw Data'!$H$4:$H$53,MATCH('4.User ratings in week 4'!B599,'Raw Data'!$G$4:$G$53,0))</f>
        <v>3.1019855052756462</v>
      </c>
      <c r="B599" s="125">
        <v>10</v>
      </c>
      <c r="C599" s="125" t="s">
        <v>13</v>
      </c>
      <c r="L599" s="3"/>
    </row>
    <row r="600" spans="1:12" ht="15.75" customHeight="1" x14ac:dyDescent="0.2">
      <c r="A600" s="154">
        <f>INDEX('Raw Data'!$H$4:$H$53,MATCH('4.User ratings in week 4'!B600,'Raw Data'!$G$4:$G$53,0))</f>
        <v>2.1</v>
      </c>
      <c r="B600" s="125">
        <v>32</v>
      </c>
      <c r="C600" s="125" t="s">
        <v>13</v>
      </c>
      <c r="L600" s="3"/>
    </row>
    <row r="601" spans="1:12" ht="15.75" customHeight="1" x14ac:dyDescent="0.2">
      <c r="A601" s="154">
        <f>INDEX('Raw Data'!$H$4:$H$53,MATCH('4.User ratings in week 4'!B601,'Raw Data'!$G$4:$G$53,0))</f>
        <v>3.5</v>
      </c>
      <c r="B601" s="125">
        <v>5</v>
      </c>
      <c r="C601" s="125">
        <v>5</v>
      </c>
      <c r="L601" s="3"/>
    </row>
    <row r="602" spans="1:12" ht="15.75" customHeight="1" x14ac:dyDescent="0.2">
      <c r="A602" s="154">
        <f>INDEX('Raw Data'!$H$4:$H$53,MATCH('4.User ratings in week 4'!B602,'Raw Data'!$G$4:$G$53,0))</f>
        <v>2.64</v>
      </c>
      <c r="B602" s="125">
        <v>17</v>
      </c>
      <c r="C602" s="125" t="s">
        <v>13</v>
      </c>
      <c r="L602" s="3"/>
    </row>
    <row r="603" spans="1:12" ht="15.75" customHeight="1" x14ac:dyDescent="0.2">
      <c r="A603" s="154">
        <f>INDEX('Raw Data'!$H$4:$H$53,MATCH('4.User ratings in week 4'!B603,'Raw Data'!$G$4:$G$53,0))</f>
        <v>2.3199999999999998</v>
      </c>
      <c r="B603" s="125">
        <v>50</v>
      </c>
      <c r="C603" s="125" t="s">
        <v>13</v>
      </c>
      <c r="L603" s="3"/>
    </row>
    <row r="604" spans="1:12" ht="15.75" customHeight="1" x14ac:dyDescent="0.2">
      <c r="A604" s="154">
        <f>INDEX('Raw Data'!$H$4:$H$53,MATCH('4.User ratings in week 4'!B604,'Raw Data'!$G$4:$G$53,0))</f>
        <v>2.5586960604357296</v>
      </c>
      <c r="B604" s="125">
        <v>12</v>
      </c>
      <c r="C604" s="125">
        <v>2</v>
      </c>
      <c r="L604" s="3"/>
    </row>
    <row r="605" spans="1:12" ht="15.75" customHeight="1" x14ac:dyDescent="0.2">
      <c r="A605" s="154">
        <f>INDEX('Raw Data'!$H$4:$H$53,MATCH('4.User ratings in week 4'!B605,'Raw Data'!$G$4:$G$53,0))</f>
        <v>3.3379579401731889</v>
      </c>
      <c r="B605" s="125">
        <v>3</v>
      </c>
      <c r="C605" s="125">
        <v>5</v>
      </c>
      <c r="L605" s="3"/>
    </row>
    <row r="606" spans="1:12" ht="15.75" customHeight="1" x14ac:dyDescent="0.2">
      <c r="A606" s="154">
        <f>INDEX('Raw Data'!$H$4:$H$53,MATCH('4.User ratings in week 4'!B606,'Raw Data'!$G$4:$G$53,0))</f>
        <v>2.864902840988059</v>
      </c>
      <c r="B606" s="125">
        <v>39</v>
      </c>
      <c r="C606" s="125">
        <v>2</v>
      </c>
      <c r="L606" s="3"/>
    </row>
    <row r="607" spans="1:12" ht="15.75" customHeight="1" x14ac:dyDescent="0.2">
      <c r="A607" s="154">
        <f>INDEX('Raw Data'!$H$4:$H$53,MATCH('4.User ratings in week 4'!B607,'Raw Data'!$G$4:$G$53,0))</f>
        <v>3.1019855052756462</v>
      </c>
      <c r="B607" s="125">
        <v>10</v>
      </c>
      <c r="C607" s="125" t="s">
        <v>13</v>
      </c>
      <c r="L607" s="3"/>
    </row>
    <row r="608" spans="1:12" ht="15.75" customHeight="1" x14ac:dyDescent="0.2">
      <c r="A608" s="154">
        <f>INDEX('Raw Data'!$H$4:$H$53,MATCH('4.User ratings in week 4'!B608,'Raw Data'!$G$4:$G$53,0))</f>
        <v>2.2000000000000002</v>
      </c>
      <c r="B608" s="125">
        <v>49</v>
      </c>
      <c r="C608" s="125" t="s">
        <v>13</v>
      </c>
      <c r="L608" s="3"/>
    </row>
    <row r="609" spans="1:12" ht="15.75" customHeight="1" x14ac:dyDescent="0.2">
      <c r="A609" s="154">
        <f>INDEX('Raw Data'!$H$4:$H$53,MATCH('4.User ratings in week 4'!B609,'Raw Data'!$G$4:$G$53,0))</f>
        <v>2.7</v>
      </c>
      <c r="B609" s="125">
        <v>8</v>
      </c>
      <c r="C609" s="125" t="s">
        <v>13</v>
      </c>
      <c r="L609" s="3"/>
    </row>
    <row r="610" spans="1:12" ht="15.75" customHeight="1" x14ac:dyDescent="0.2">
      <c r="A610" s="154">
        <f>INDEX('Raw Data'!$H$4:$H$53,MATCH('4.User ratings in week 4'!B610,'Raw Data'!$G$4:$G$53,0))</f>
        <v>2.1</v>
      </c>
      <c r="B610" s="125">
        <v>21</v>
      </c>
      <c r="C610" s="125">
        <v>2</v>
      </c>
      <c r="L610" s="3"/>
    </row>
    <row r="611" spans="1:12" ht="15.75" customHeight="1" x14ac:dyDescent="0.2">
      <c r="A611" s="154">
        <f>INDEX('Raw Data'!$H$4:$H$53,MATCH('4.User ratings in week 4'!B611,'Raw Data'!$G$4:$G$53,0))</f>
        <v>2.7566152336920071</v>
      </c>
      <c r="B611" s="125">
        <v>30</v>
      </c>
      <c r="C611" s="125" t="s">
        <v>13</v>
      </c>
      <c r="L611" s="3"/>
    </row>
    <row r="612" spans="1:12" ht="15.75" customHeight="1" x14ac:dyDescent="0.2">
      <c r="A612" s="154">
        <f>INDEX('Raw Data'!$H$4:$H$53,MATCH('4.User ratings in week 4'!B612,'Raw Data'!$G$4:$G$53,0))</f>
        <v>3.9917618671517427</v>
      </c>
      <c r="B612" s="125">
        <v>20</v>
      </c>
      <c r="C612" s="125">
        <v>5</v>
      </c>
      <c r="L612" s="3"/>
    </row>
    <row r="613" spans="1:12" ht="15.75" customHeight="1" x14ac:dyDescent="0.2">
      <c r="A613" s="154">
        <f>INDEX('Raw Data'!$H$4:$H$53,MATCH('4.User ratings in week 4'!B613,'Raw Data'!$G$4:$G$53,0))</f>
        <v>2.864902840988059</v>
      </c>
      <c r="B613" s="125">
        <v>39</v>
      </c>
      <c r="C613" s="125" t="s">
        <v>13</v>
      </c>
      <c r="L613" s="3"/>
    </row>
    <row r="614" spans="1:12" ht="15.75" customHeight="1" x14ac:dyDescent="0.2">
      <c r="A614" s="154">
        <f>INDEX('Raw Data'!$H$4:$H$53,MATCH('4.User ratings in week 4'!B614,'Raw Data'!$G$4:$G$53,0))</f>
        <v>2.5</v>
      </c>
      <c r="B614" s="125">
        <v>13</v>
      </c>
      <c r="C614" s="125" t="s">
        <v>13</v>
      </c>
      <c r="L614" s="3"/>
    </row>
    <row r="615" spans="1:12" ht="15.75" customHeight="1" x14ac:dyDescent="0.2">
      <c r="A615" s="154">
        <f>INDEX('Raw Data'!$H$4:$H$53,MATCH('4.User ratings in week 4'!B615,'Raw Data'!$G$4:$G$53,0))</f>
        <v>4.099835309960195</v>
      </c>
      <c r="B615" s="125">
        <v>44</v>
      </c>
      <c r="C615" s="125">
        <v>5</v>
      </c>
      <c r="L615" s="3"/>
    </row>
    <row r="616" spans="1:12" ht="15.75" customHeight="1" x14ac:dyDescent="0.2">
      <c r="A616" s="154">
        <f>INDEX('Raw Data'!$H$4:$H$53,MATCH('4.User ratings in week 4'!B616,'Raw Data'!$G$4:$G$53,0))</f>
        <v>2.3199999999999998</v>
      </c>
      <c r="B616" s="125">
        <v>50</v>
      </c>
      <c r="C616" s="125" t="s">
        <v>13</v>
      </c>
      <c r="L616" s="3"/>
    </row>
    <row r="617" spans="1:12" ht="15.75" customHeight="1" x14ac:dyDescent="0.2">
      <c r="A617" s="154">
        <f>INDEX('Raw Data'!$H$4:$H$53,MATCH('4.User ratings in week 4'!B617,'Raw Data'!$G$4:$G$53,0))</f>
        <v>2.7566152336920071</v>
      </c>
      <c r="B617" s="125">
        <v>30</v>
      </c>
      <c r="C617" s="125" t="s">
        <v>13</v>
      </c>
      <c r="L617" s="3"/>
    </row>
    <row r="618" spans="1:12" ht="15.75" customHeight="1" x14ac:dyDescent="0.2">
      <c r="A618" s="154">
        <f>INDEX('Raw Data'!$H$4:$H$53,MATCH('4.User ratings in week 4'!B618,'Raw Data'!$G$4:$G$53,0))</f>
        <v>3.9917618671517427</v>
      </c>
      <c r="B618" s="125">
        <v>20</v>
      </c>
      <c r="C618" s="125">
        <v>5</v>
      </c>
      <c r="L618" s="3"/>
    </row>
    <row r="619" spans="1:12" ht="15.75" customHeight="1" x14ac:dyDescent="0.2">
      <c r="A619" s="154">
        <f>INDEX('Raw Data'!$H$4:$H$53,MATCH('4.User ratings in week 4'!B619,'Raw Data'!$G$4:$G$53,0))</f>
        <v>2.5586960604357296</v>
      </c>
      <c r="B619" s="125">
        <v>12</v>
      </c>
      <c r="C619" s="125" t="s">
        <v>13</v>
      </c>
      <c r="L619" s="3"/>
    </row>
    <row r="620" spans="1:12" ht="15.75" customHeight="1" x14ac:dyDescent="0.2">
      <c r="A620" s="154">
        <f>INDEX('Raw Data'!$H$4:$H$53,MATCH('4.User ratings in week 4'!B620,'Raw Data'!$G$4:$G$53,0))</f>
        <v>2.1</v>
      </c>
      <c r="B620" s="125">
        <v>32</v>
      </c>
      <c r="C620" s="125" t="s">
        <v>13</v>
      </c>
      <c r="L620" s="3"/>
    </row>
    <row r="621" spans="1:12" ht="15.75" customHeight="1" x14ac:dyDescent="0.2">
      <c r="A621" s="154">
        <f>INDEX('Raw Data'!$H$4:$H$53,MATCH('4.User ratings in week 4'!B621,'Raw Data'!$G$4:$G$53,0))</f>
        <v>3</v>
      </c>
      <c r="B621" s="125">
        <v>26</v>
      </c>
      <c r="C621" s="125" t="s">
        <v>13</v>
      </c>
      <c r="L621" s="3"/>
    </row>
    <row r="622" spans="1:12" ht="15.75" customHeight="1" x14ac:dyDescent="0.2">
      <c r="A622" s="154">
        <f>INDEX('Raw Data'!$H$4:$H$53,MATCH('4.User ratings in week 4'!B622,'Raw Data'!$G$4:$G$53,0))</f>
        <v>4.099835309960195</v>
      </c>
      <c r="B622" s="125">
        <v>44</v>
      </c>
      <c r="C622" s="125" t="s">
        <v>13</v>
      </c>
      <c r="L622" s="3"/>
    </row>
    <row r="623" spans="1:12" ht="15.75" customHeight="1" x14ac:dyDescent="0.2">
      <c r="A623" s="154">
        <f>INDEX('Raw Data'!$H$4:$H$53,MATCH('4.User ratings in week 4'!B623,'Raw Data'!$G$4:$G$53,0))</f>
        <v>3.9210286643231216</v>
      </c>
      <c r="B623" s="125">
        <v>22</v>
      </c>
      <c r="C623" s="125">
        <v>5</v>
      </c>
      <c r="L623" s="3"/>
    </row>
    <row r="624" spans="1:12" ht="15.75" customHeight="1" x14ac:dyDescent="0.2">
      <c r="A624" s="154">
        <f>INDEX('Raw Data'!$H$4:$H$53,MATCH('4.User ratings in week 4'!B624,'Raw Data'!$G$4:$G$53,0))</f>
        <v>4.5991848553637711</v>
      </c>
      <c r="B624" s="125">
        <v>6</v>
      </c>
      <c r="C624" s="125">
        <v>5</v>
      </c>
      <c r="L624" s="3"/>
    </row>
    <row r="625" spans="1:12" ht="15.75" customHeight="1" x14ac:dyDescent="0.2">
      <c r="A625" s="154">
        <f>INDEX('Raw Data'!$H$4:$H$53,MATCH('4.User ratings in week 4'!B625,'Raw Data'!$G$4:$G$53,0))</f>
        <v>2.1</v>
      </c>
      <c r="B625" s="125">
        <v>32</v>
      </c>
      <c r="C625" s="125" t="s">
        <v>13</v>
      </c>
      <c r="L625" s="3"/>
    </row>
    <row r="626" spans="1:12" ht="15.75" customHeight="1" x14ac:dyDescent="0.2">
      <c r="A626" s="154">
        <f>INDEX('Raw Data'!$H$4:$H$53,MATCH('4.User ratings in week 4'!B626,'Raw Data'!$G$4:$G$53,0))</f>
        <v>3.8344069026698975</v>
      </c>
      <c r="B626" s="125">
        <v>48</v>
      </c>
      <c r="C626" s="125">
        <v>5</v>
      </c>
      <c r="L626" s="3"/>
    </row>
    <row r="627" spans="1:12" ht="15.75" customHeight="1" x14ac:dyDescent="0.2">
      <c r="A627" s="154">
        <f>INDEX('Raw Data'!$H$4:$H$53,MATCH('4.User ratings in week 4'!B627,'Raw Data'!$G$4:$G$53,0))</f>
        <v>2.64</v>
      </c>
      <c r="B627" s="125">
        <v>17</v>
      </c>
      <c r="C627" s="125" t="s">
        <v>13</v>
      </c>
      <c r="L627" s="3"/>
    </row>
    <row r="628" spans="1:12" ht="15.75" customHeight="1" x14ac:dyDescent="0.2">
      <c r="A628" s="154">
        <f>INDEX('Raw Data'!$H$4:$H$53,MATCH('4.User ratings in week 4'!B628,'Raw Data'!$G$4:$G$53,0))</f>
        <v>2.1</v>
      </c>
      <c r="B628" s="125">
        <v>21</v>
      </c>
      <c r="C628" s="125">
        <v>5</v>
      </c>
      <c r="L628" s="3"/>
    </row>
    <row r="629" spans="1:12" ht="15.75" customHeight="1" x14ac:dyDescent="0.2">
      <c r="A629" s="154">
        <f>INDEX('Raw Data'!$H$4:$H$53,MATCH('4.User ratings in week 4'!B629,'Raw Data'!$G$4:$G$53,0))</f>
        <v>2.1</v>
      </c>
      <c r="B629" s="125">
        <v>32</v>
      </c>
      <c r="C629" s="125" t="s">
        <v>13</v>
      </c>
      <c r="L629" s="3"/>
    </row>
    <row r="630" spans="1:12" ht="15.75" customHeight="1" x14ac:dyDescent="0.2">
      <c r="A630" s="154">
        <f>INDEX('Raw Data'!$H$4:$H$53,MATCH('4.User ratings in week 4'!B630,'Raw Data'!$G$4:$G$53,0))</f>
        <v>2.1</v>
      </c>
      <c r="B630" s="125">
        <v>21</v>
      </c>
      <c r="C630" s="125">
        <v>2</v>
      </c>
      <c r="L630" s="3"/>
    </row>
    <row r="631" spans="1:12" ht="15.75" customHeight="1" x14ac:dyDescent="0.2">
      <c r="A631" s="154">
        <f>INDEX('Raw Data'!$H$4:$H$53,MATCH('4.User ratings in week 4'!B631,'Raw Data'!$G$4:$G$53,0))</f>
        <v>3.8547891226036057</v>
      </c>
      <c r="B631" s="125">
        <v>31</v>
      </c>
      <c r="C631" s="125">
        <v>5</v>
      </c>
      <c r="L631" s="3"/>
    </row>
    <row r="632" spans="1:12" ht="15.75" customHeight="1" x14ac:dyDescent="0.2">
      <c r="A632" s="154">
        <f>INDEX('Raw Data'!$H$4:$H$53,MATCH('4.User ratings in week 4'!B632,'Raw Data'!$G$4:$G$53,0))</f>
        <v>2.3199999999999998</v>
      </c>
      <c r="B632" s="125">
        <v>50</v>
      </c>
      <c r="C632" s="125" t="s">
        <v>13</v>
      </c>
      <c r="L632" s="3"/>
    </row>
    <row r="633" spans="1:12" ht="15.75" customHeight="1" x14ac:dyDescent="0.2">
      <c r="A633" s="154">
        <f>INDEX('Raw Data'!$H$4:$H$53,MATCH('4.User ratings in week 4'!B633,'Raw Data'!$G$4:$G$53,0))</f>
        <v>3.8547891226036057</v>
      </c>
      <c r="B633" s="125">
        <v>31</v>
      </c>
      <c r="C633" s="125">
        <v>5</v>
      </c>
      <c r="L633" s="3"/>
    </row>
    <row r="634" spans="1:12" ht="15.75" customHeight="1" x14ac:dyDescent="0.2">
      <c r="A634" s="154">
        <f>INDEX('Raw Data'!$H$4:$H$53,MATCH('4.User ratings in week 4'!B634,'Raw Data'!$G$4:$G$53,0))</f>
        <v>4.3271350985657273</v>
      </c>
      <c r="B634" s="125">
        <v>7</v>
      </c>
      <c r="C634" s="125">
        <v>5</v>
      </c>
      <c r="L634" s="3"/>
    </row>
    <row r="635" spans="1:12" ht="15.75" customHeight="1" x14ac:dyDescent="0.2">
      <c r="A635" s="154">
        <f>INDEX('Raw Data'!$H$4:$H$53,MATCH('4.User ratings in week 4'!B635,'Raw Data'!$G$4:$G$53,0))</f>
        <v>2.1</v>
      </c>
      <c r="B635" s="125">
        <v>21</v>
      </c>
      <c r="C635" s="125" t="s">
        <v>13</v>
      </c>
      <c r="L635" s="3"/>
    </row>
    <row r="636" spans="1:12" ht="15.75" customHeight="1" x14ac:dyDescent="0.2">
      <c r="A636" s="154">
        <f>INDEX('Raw Data'!$H$4:$H$53,MATCH('4.User ratings in week 4'!B636,'Raw Data'!$G$4:$G$53,0))</f>
        <v>2.1</v>
      </c>
      <c r="B636" s="125">
        <v>32</v>
      </c>
      <c r="C636" s="125" t="s">
        <v>13</v>
      </c>
      <c r="L636" s="3"/>
    </row>
    <row r="637" spans="1:12" ht="15.75" customHeight="1" x14ac:dyDescent="0.2">
      <c r="A637" s="154">
        <f>INDEX('Raw Data'!$H$4:$H$53,MATCH('4.User ratings in week 4'!B637,'Raw Data'!$G$4:$G$53,0))</f>
        <v>2.2000000000000002</v>
      </c>
      <c r="B637" s="125">
        <v>49</v>
      </c>
      <c r="C637" s="125" t="s">
        <v>13</v>
      </c>
      <c r="L637" s="3"/>
    </row>
    <row r="638" spans="1:12" ht="15.75" customHeight="1" x14ac:dyDescent="0.2">
      <c r="A638" s="154">
        <f>INDEX('Raw Data'!$H$4:$H$53,MATCH('4.User ratings in week 4'!B638,'Raw Data'!$G$4:$G$53,0))</f>
        <v>4.5991848553637711</v>
      </c>
      <c r="B638" s="125">
        <v>6</v>
      </c>
      <c r="C638" s="125" t="s">
        <v>13</v>
      </c>
      <c r="L638" s="3"/>
    </row>
    <row r="639" spans="1:12" ht="15.75" customHeight="1" x14ac:dyDescent="0.2">
      <c r="A639" s="154">
        <f>INDEX('Raw Data'!$H$4:$H$53,MATCH('4.User ratings in week 4'!B639,'Raw Data'!$G$4:$G$53,0))</f>
        <v>3.4</v>
      </c>
      <c r="B639" s="125">
        <v>9</v>
      </c>
      <c r="C639" s="125" t="s">
        <v>13</v>
      </c>
      <c r="L639" s="3"/>
    </row>
    <row r="640" spans="1:12" ht="15.75" customHeight="1" x14ac:dyDescent="0.2">
      <c r="A640" s="154">
        <f>INDEX('Raw Data'!$H$4:$H$53,MATCH('4.User ratings in week 4'!B640,'Raw Data'!$G$4:$G$53,0))</f>
        <v>2.3199999999999998</v>
      </c>
      <c r="B640" s="125">
        <v>50</v>
      </c>
      <c r="C640" s="125" t="s">
        <v>13</v>
      </c>
      <c r="L640" s="3"/>
    </row>
    <row r="641" spans="1:12" ht="15.75" customHeight="1" x14ac:dyDescent="0.2">
      <c r="A641" s="154">
        <f>INDEX('Raw Data'!$H$4:$H$53,MATCH('4.User ratings in week 4'!B641,'Raw Data'!$G$4:$G$53,0))</f>
        <v>2.5</v>
      </c>
      <c r="B641" s="125">
        <v>13</v>
      </c>
      <c r="C641" s="125">
        <v>5</v>
      </c>
      <c r="L641" s="3"/>
    </row>
    <row r="642" spans="1:12" ht="15.75" customHeight="1" x14ac:dyDescent="0.2">
      <c r="A642" s="154">
        <f>INDEX('Raw Data'!$H$4:$H$53,MATCH('4.User ratings in week 4'!B642,'Raw Data'!$G$4:$G$53,0))</f>
        <v>3.4135780803710083</v>
      </c>
      <c r="B642" s="125">
        <v>36</v>
      </c>
      <c r="C642" s="125">
        <v>5</v>
      </c>
      <c r="L642" s="3"/>
    </row>
    <row r="643" spans="1:12" ht="15.75" customHeight="1" x14ac:dyDescent="0.2">
      <c r="A643" s="154">
        <f>INDEX('Raw Data'!$H$4:$H$53,MATCH('4.User ratings in week 4'!B643,'Raw Data'!$G$4:$G$53,0))</f>
        <v>4.5991848553637711</v>
      </c>
      <c r="B643" s="125">
        <v>6</v>
      </c>
      <c r="C643" s="125">
        <v>5</v>
      </c>
      <c r="L643" s="3"/>
    </row>
    <row r="644" spans="1:12" ht="15.75" customHeight="1" x14ac:dyDescent="0.2">
      <c r="A644" s="154">
        <f>INDEX('Raw Data'!$H$4:$H$53,MATCH('4.User ratings in week 4'!B644,'Raw Data'!$G$4:$G$53,0))</f>
        <v>4.9462256429891509</v>
      </c>
      <c r="B644" s="125">
        <v>1</v>
      </c>
      <c r="C644" s="125" t="s">
        <v>13</v>
      </c>
      <c r="L644" s="3"/>
    </row>
    <row r="645" spans="1:12" ht="15.75" customHeight="1" x14ac:dyDescent="0.2">
      <c r="A645" s="154">
        <f>INDEX('Raw Data'!$H$4:$H$53,MATCH('4.User ratings in week 4'!B645,'Raw Data'!$G$4:$G$53,0))</f>
        <v>3</v>
      </c>
      <c r="B645" s="125">
        <v>26</v>
      </c>
      <c r="C645" s="125" t="s">
        <v>13</v>
      </c>
      <c r="L645" s="3"/>
    </row>
    <row r="646" spans="1:12" ht="15.75" customHeight="1" x14ac:dyDescent="0.2">
      <c r="A646" s="154">
        <f>INDEX('Raw Data'!$H$4:$H$53,MATCH('4.User ratings in week 4'!B646,'Raw Data'!$G$4:$G$53,0))</f>
        <v>2.864902840988059</v>
      </c>
      <c r="B646" s="125">
        <v>39</v>
      </c>
      <c r="C646" s="125" t="s">
        <v>13</v>
      </c>
      <c r="L646" s="3"/>
    </row>
    <row r="647" spans="1:12" ht="15.75" customHeight="1" x14ac:dyDescent="0.2">
      <c r="A647" s="154">
        <f>INDEX('Raw Data'!$H$4:$H$53,MATCH('4.User ratings in week 4'!B647,'Raw Data'!$G$4:$G$53,0))</f>
        <v>3.4271492935760417</v>
      </c>
      <c r="B647" s="125">
        <v>4</v>
      </c>
      <c r="C647" s="125">
        <v>5</v>
      </c>
      <c r="L647" s="3"/>
    </row>
    <row r="648" spans="1:12" ht="15.75" customHeight="1" x14ac:dyDescent="0.2">
      <c r="A648" s="154">
        <f>INDEX('Raw Data'!$H$4:$H$53,MATCH('4.User ratings in week 4'!B648,'Raw Data'!$G$4:$G$53,0))</f>
        <v>3.9076849145879229</v>
      </c>
      <c r="B648" s="125">
        <v>42</v>
      </c>
      <c r="C648" s="125">
        <v>5</v>
      </c>
      <c r="L648" s="3"/>
    </row>
    <row r="649" spans="1:12" ht="15.75" customHeight="1" x14ac:dyDescent="0.2">
      <c r="A649" s="154">
        <f>INDEX('Raw Data'!$H$4:$H$53,MATCH('4.User ratings in week 4'!B649,'Raw Data'!$G$4:$G$53,0))</f>
        <v>2.9314259636546169</v>
      </c>
      <c r="B649" s="125">
        <v>46</v>
      </c>
      <c r="C649" s="125" t="s">
        <v>13</v>
      </c>
      <c r="L649" s="3"/>
    </row>
    <row r="650" spans="1:12" ht="15.75" customHeight="1" x14ac:dyDescent="0.2">
      <c r="A650" s="154">
        <f>INDEX('Raw Data'!$H$4:$H$53,MATCH('4.User ratings in week 4'!B650,'Raw Data'!$G$4:$G$53,0))</f>
        <v>2.7566152336920071</v>
      </c>
      <c r="B650" s="125">
        <v>30</v>
      </c>
      <c r="C650" s="125" t="s">
        <v>13</v>
      </c>
      <c r="L650" s="3"/>
    </row>
    <row r="651" spans="1:12" ht="15.75" customHeight="1" x14ac:dyDescent="0.2">
      <c r="A651" s="154">
        <f>INDEX('Raw Data'!$H$4:$H$53,MATCH('4.User ratings in week 4'!B651,'Raw Data'!$G$4:$G$53,0))</f>
        <v>3.8416595064211041</v>
      </c>
      <c r="B651" s="125">
        <v>45</v>
      </c>
      <c r="C651" s="125" t="s">
        <v>13</v>
      </c>
      <c r="L651" s="3"/>
    </row>
    <row r="652" spans="1:12" ht="15.75" customHeight="1" x14ac:dyDescent="0.2">
      <c r="A652" s="154">
        <f>INDEX('Raw Data'!$H$4:$H$53,MATCH('4.User ratings in week 4'!B652,'Raw Data'!$G$4:$G$53,0))</f>
        <v>4.9462256429891509</v>
      </c>
      <c r="B652" s="125">
        <v>1</v>
      </c>
      <c r="C652" s="125">
        <v>5</v>
      </c>
      <c r="L652" s="3"/>
    </row>
    <row r="653" spans="1:12" ht="15.75" customHeight="1" x14ac:dyDescent="0.2">
      <c r="A653" s="154">
        <f>INDEX('Raw Data'!$H$4:$H$53,MATCH('4.User ratings in week 4'!B653,'Raw Data'!$G$4:$G$53,0))</f>
        <v>3.3379579401731889</v>
      </c>
      <c r="B653" s="125">
        <v>3</v>
      </c>
      <c r="C653" s="125">
        <v>5</v>
      </c>
      <c r="L653" s="3"/>
    </row>
    <row r="654" spans="1:12" ht="15.75" customHeight="1" x14ac:dyDescent="0.2">
      <c r="A654" s="154">
        <f>INDEX('Raw Data'!$H$4:$H$53,MATCH('4.User ratings in week 4'!B654,'Raw Data'!$G$4:$G$53,0))</f>
        <v>2.1</v>
      </c>
      <c r="B654" s="125">
        <v>21</v>
      </c>
      <c r="C654" s="125">
        <v>5</v>
      </c>
      <c r="L654" s="3"/>
    </row>
    <row r="655" spans="1:12" ht="15.75" customHeight="1" x14ac:dyDescent="0.2">
      <c r="A655" s="154">
        <f>INDEX('Raw Data'!$H$4:$H$53,MATCH('4.User ratings in week 4'!B655,'Raw Data'!$G$4:$G$53,0))</f>
        <v>3.2046821540930179</v>
      </c>
      <c r="B655" s="125">
        <v>29</v>
      </c>
      <c r="C655" s="125">
        <v>5</v>
      </c>
      <c r="L655" s="3"/>
    </row>
    <row r="656" spans="1:12" ht="15.75" customHeight="1" x14ac:dyDescent="0.2">
      <c r="A656" s="154">
        <f>INDEX('Raw Data'!$H$4:$H$53,MATCH('4.User ratings in week 4'!B656,'Raw Data'!$G$4:$G$53,0))</f>
        <v>2.4</v>
      </c>
      <c r="B656" s="125">
        <v>41</v>
      </c>
      <c r="C656" s="125">
        <v>2</v>
      </c>
      <c r="L656" s="3"/>
    </row>
    <row r="657" spans="1:12" ht="15.75" customHeight="1" x14ac:dyDescent="0.2">
      <c r="A657" s="154">
        <f>INDEX('Raw Data'!$H$4:$H$53,MATCH('4.User ratings in week 4'!B657,'Raw Data'!$G$4:$G$53,0))</f>
        <v>3.418938163765278</v>
      </c>
      <c r="B657" s="125">
        <v>24</v>
      </c>
      <c r="C657" s="125">
        <v>5</v>
      </c>
      <c r="L657" s="3"/>
    </row>
    <row r="658" spans="1:12" ht="15.75" customHeight="1" x14ac:dyDescent="0.2">
      <c r="A658" s="154">
        <f>INDEX('Raw Data'!$H$4:$H$53,MATCH('4.User ratings in week 4'!B658,'Raw Data'!$G$4:$G$53,0))</f>
        <v>2.9314259636546169</v>
      </c>
      <c r="B658" s="125">
        <v>46</v>
      </c>
      <c r="C658" s="125" t="s">
        <v>13</v>
      </c>
      <c r="L658" s="3"/>
    </row>
    <row r="659" spans="1:12" ht="15.75" customHeight="1" x14ac:dyDescent="0.2">
      <c r="A659" s="154">
        <f>INDEX('Raw Data'!$H$4:$H$53,MATCH('4.User ratings in week 4'!B659,'Raw Data'!$G$4:$G$53,0))</f>
        <v>2.3199999999999998</v>
      </c>
      <c r="B659" s="125">
        <v>50</v>
      </c>
      <c r="C659" s="125" t="s">
        <v>13</v>
      </c>
      <c r="L659" s="3"/>
    </row>
    <row r="660" spans="1:12" ht="15.75" customHeight="1" x14ac:dyDescent="0.2">
      <c r="A660" s="154">
        <f>INDEX('Raw Data'!$H$4:$H$53,MATCH('4.User ratings in week 4'!B660,'Raw Data'!$G$4:$G$53,0))</f>
        <v>2.62</v>
      </c>
      <c r="B660" s="125">
        <v>15</v>
      </c>
      <c r="C660" s="125" t="s">
        <v>13</v>
      </c>
      <c r="L660" s="3"/>
    </row>
    <row r="661" spans="1:12" ht="15.75" customHeight="1" x14ac:dyDescent="0.2">
      <c r="A661" s="154">
        <f>INDEX('Raw Data'!$H$4:$H$53,MATCH('4.User ratings in week 4'!B661,'Raw Data'!$G$4:$G$53,0))</f>
        <v>2.1</v>
      </c>
      <c r="B661" s="125">
        <v>32</v>
      </c>
      <c r="C661" s="125" t="s">
        <v>13</v>
      </c>
      <c r="L661" s="3"/>
    </row>
    <row r="662" spans="1:12" ht="15.75" customHeight="1" x14ac:dyDescent="0.2">
      <c r="A662" s="154">
        <f>INDEX('Raw Data'!$H$4:$H$53,MATCH('4.User ratings in week 4'!B662,'Raw Data'!$G$4:$G$53,0))</f>
        <v>2.2000000000000002</v>
      </c>
      <c r="B662" s="125">
        <v>49</v>
      </c>
      <c r="C662" s="125" t="s">
        <v>13</v>
      </c>
      <c r="L662" s="3"/>
    </row>
    <row r="663" spans="1:12" ht="15.75" customHeight="1" x14ac:dyDescent="0.2">
      <c r="A663" s="154">
        <f>INDEX('Raw Data'!$H$4:$H$53,MATCH('4.User ratings in week 4'!B663,'Raw Data'!$G$4:$G$53,0))</f>
        <v>2.5586960604357296</v>
      </c>
      <c r="B663" s="125">
        <v>12</v>
      </c>
      <c r="C663" s="125" t="s">
        <v>13</v>
      </c>
      <c r="L663" s="3"/>
    </row>
    <row r="664" spans="1:12" ht="15.75" customHeight="1" x14ac:dyDescent="0.2">
      <c r="A664" s="154">
        <f>INDEX('Raw Data'!$H$4:$H$53,MATCH('4.User ratings in week 4'!B664,'Raw Data'!$G$4:$G$53,0))</f>
        <v>3.2046821540930179</v>
      </c>
      <c r="B664" s="125">
        <v>29</v>
      </c>
      <c r="C664" s="125">
        <v>5</v>
      </c>
      <c r="L664" s="3"/>
    </row>
    <row r="665" spans="1:12" ht="15.75" customHeight="1" x14ac:dyDescent="0.2">
      <c r="A665" s="154">
        <f>INDEX('Raw Data'!$H$4:$H$53,MATCH('4.User ratings in week 4'!B665,'Raw Data'!$G$4:$G$53,0))</f>
        <v>2.3199999999999998</v>
      </c>
      <c r="B665" s="125">
        <v>50</v>
      </c>
      <c r="C665" s="125" t="s">
        <v>13</v>
      </c>
      <c r="L665" s="3"/>
    </row>
    <row r="666" spans="1:12" ht="15.75" customHeight="1" x14ac:dyDescent="0.2">
      <c r="A666" s="154">
        <f>INDEX('Raw Data'!$H$4:$H$53,MATCH('4.User ratings in week 4'!B666,'Raw Data'!$G$4:$G$53,0))</f>
        <v>3.5</v>
      </c>
      <c r="B666" s="125">
        <v>5</v>
      </c>
      <c r="C666" s="125">
        <v>5</v>
      </c>
      <c r="L666" s="3"/>
    </row>
    <row r="667" spans="1:12" ht="15.75" customHeight="1" x14ac:dyDescent="0.2">
      <c r="A667" s="154">
        <f>INDEX('Raw Data'!$H$4:$H$53,MATCH('4.User ratings in week 4'!B667,'Raw Data'!$G$4:$G$53,0))</f>
        <v>3.418938163765278</v>
      </c>
      <c r="B667" s="125">
        <v>24</v>
      </c>
      <c r="C667" s="125">
        <v>5</v>
      </c>
      <c r="L667" s="3"/>
    </row>
    <row r="668" spans="1:12" ht="15.75" customHeight="1" x14ac:dyDescent="0.2">
      <c r="A668" s="154">
        <f>INDEX('Raw Data'!$H$4:$H$53,MATCH('4.User ratings in week 4'!B668,'Raw Data'!$G$4:$G$53,0))</f>
        <v>2.2000000000000002</v>
      </c>
      <c r="B668" s="125">
        <v>49</v>
      </c>
      <c r="C668" s="125" t="s">
        <v>13</v>
      </c>
      <c r="L668" s="3"/>
    </row>
    <row r="669" spans="1:12" ht="15.75" customHeight="1" x14ac:dyDescent="0.2">
      <c r="A669" s="154">
        <f>INDEX('Raw Data'!$H$4:$H$53,MATCH('4.User ratings in week 4'!B669,'Raw Data'!$G$4:$G$53,0))</f>
        <v>2.5586960604357296</v>
      </c>
      <c r="B669" s="125">
        <v>12</v>
      </c>
      <c r="C669" s="125" t="s">
        <v>13</v>
      </c>
      <c r="L669" s="3"/>
    </row>
    <row r="670" spans="1:12" ht="15.75" customHeight="1" x14ac:dyDescent="0.2">
      <c r="A670" s="154">
        <f>INDEX('Raw Data'!$H$4:$H$53,MATCH('4.User ratings in week 4'!B670,'Raw Data'!$G$4:$G$53,0))</f>
        <v>2.5586960604357296</v>
      </c>
      <c r="B670" s="125">
        <v>12</v>
      </c>
      <c r="C670" s="125">
        <v>5</v>
      </c>
      <c r="L670" s="3"/>
    </row>
    <row r="671" spans="1:12" ht="15.75" customHeight="1" x14ac:dyDescent="0.2">
      <c r="A671" s="154">
        <f>INDEX('Raw Data'!$H$4:$H$53,MATCH('4.User ratings in week 4'!B671,'Raw Data'!$G$4:$G$53,0))</f>
        <v>3.418938163765278</v>
      </c>
      <c r="B671" s="125">
        <v>24</v>
      </c>
      <c r="C671" s="125">
        <v>5</v>
      </c>
      <c r="L671" s="3"/>
    </row>
    <row r="672" spans="1:12" ht="15.75" customHeight="1" x14ac:dyDescent="0.2">
      <c r="A672" s="154">
        <f>INDEX('Raw Data'!$H$4:$H$53,MATCH('4.User ratings in week 4'!B672,'Raw Data'!$G$4:$G$53,0))</f>
        <v>2.9314259636546169</v>
      </c>
      <c r="B672" s="125">
        <v>46</v>
      </c>
      <c r="C672" s="125" t="s">
        <v>13</v>
      </c>
      <c r="L672" s="3"/>
    </row>
    <row r="673" spans="1:12" ht="15.75" customHeight="1" x14ac:dyDescent="0.2">
      <c r="A673" s="154">
        <f>INDEX('Raw Data'!$H$4:$H$53,MATCH('4.User ratings in week 4'!B673,'Raw Data'!$G$4:$G$53,0))</f>
        <v>2.62</v>
      </c>
      <c r="B673" s="125">
        <v>15</v>
      </c>
      <c r="C673" s="125">
        <v>2</v>
      </c>
      <c r="L673" s="3"/>
    </row>
    <row r="674" spans="1:12" ht="15.75" customHeight="1" x14ac:dyDescent="0.2">
      <c r="A674" s="154">
        <f>INDEX('Raw Data'!$H$4:$H$53,MATCH('4.User ratings in week 4'!B674,'Raw Data'!$G$4:$G$53,0))</f>
        <v>2.5</v>
      </c>
      <c r="B674" s="125">
        <v>13</v>
      </c>
      <c r="C674" s="125">
        <v>2</v>
      </c>
      <c r="L674" s="3"/>
    </row>
    <row r="675" spans="1:12" ht="15.75" customHeight="1" x14ac:dyDescent="0.2">
      <c r="A675" s="154">
        <f>INDEX('Raw Data'!$H$4:$H$53,MATCH('4.User ratings in week 4'!B675,'Raw Data'!$G$4:$G$53,0))</f>
        <v>3.9917618671517427</v>
      </c>
      <c r="B675" s="125">
        <v>20</v>
      </c>
      <c r="C675" s="125" t="s">
        <v>13</v>
      </c>
      <c r="L675" s="3"/>
    </row>
    <row r="676" spans="1:12" ht="15.75" customHeight="1" x14ac:dyDescent="0.2">
      <c r="A676" s="154">
        <f>INDEX('Raw Data'!$H$4:$H$53,MATCH('4.User ratings in week 4'!B676,'Raw Data'!$G$4:$G$53,0))</f>
        <v>3.2046821540930179</v>
      </c>
      <c r="B676" s="125">
        <v>29</v>
      </c>
      <c r="C676" s="125">
        <v>5</v>
      </c>
      <c r="L676" s="3"/>
    </row>
    <row r="677" spans="1:12" ht="15.75" customHeight="1" x14ac:dyDescent="0.2">
      <c r="A677" s="154">
        <f>INDEX('Raw Data'!$H$4:$H$53,MATCH('4.User ratings in week 4'!B677,'Raw Data'!$G$4:$G$53,0))</f>
        <v>4.2440087325092257</v>
      </c>
      <c r="B677" s="125">
        <v>25</v>
      </c>
      <c r="C677" s="125">
        <v>5</v>
      </c>
      <c r="L677" s="3"/>
    </row>
    <row r="678" spans="1:12" ht="15.75" customHeight="1" x14ac:dyDescent="0.2">
      <c r="A678" s="154">
        <f>INDEX('Raw Data'!$H$4:$H$53,MATCH('4.User ratings in week 4'!B678,'Raw Data'!$G$4:$G$53,0))</f>
        <v>3.1019855052756462</v>
      </c>
      <c r="B678" s="125">
        <v>10</v>
      </c>
      <c r="C678" s="125" t="s">
        <v>13</v>
      </c>
      <c r="L678" s="3"/>
    </row>
    <row r="679" spans="1:12" ht="15.75" customHeight="1" x14ac:dyDescent="0.2">
      <c r="A679" s="154">
        <f>INDEX('Raw Data'!$H$4:$H$53,MATCH('4.User ratings in week 4'!B679,'Raw Data'!$G$4:$G$53,0))</f>
        <v>2.2000000000000002</v>
      </c>
      <c r="B679" s="125">
        <v>49</v>
      </c>
      <c r="C679" s="125" t="s">
        <v>13</v>
      </c>
      <c r="L679" s="3"/>
    </row>
    <row r="680" spans="1:12" ht="15.75" customHeight="1" x14ac:dyDescent="0.2">
      <c r="A680" s="154">
        <f>INDEX('Raw Data'!$H$4:$H$53,MATCH('4.User ratings in week 4'!B680,'Raw Data'!$G$4:$G$53,0))</f>
        <v>3.1248672817087972</v>
      </c>
      <c r="B680" s="125">
        <v>33</v>
      </c>
      <c r="C680" s="125" t="s">
        <v>13</v>
      </c>
      <c r="L680" s="3"/>
    </row>
    <row r="681" spans="1:12" ht="15.75" customHeight="1" x14ac:dyDescent="0.2">
      <c r="A681" s="154">
        <f>INDEX('Raw Data'!$H$4:$H$53,MATCH('4.User ratings in week 4'!B681,'Raw Data'!$G$4:$G$53,0))</f>
        <v>2.64</v>
      </c>
      <c r="B681" s="125">
        <v>17</v>
      </c>
      <c r="C681" s="125" t="s">
        <v>13</v>
      </c>
      <c r="L681" s="3"/>
    </row>
    <row r="682" spans="1:12" ht="15.75" customHeight="1" x14ac:dyDescent="0.2">
      <c r="A682" s="154">
        <f>INDEX('Raw Data'!$H$4:$H$53,MATCH('4.User ratings in week 4'!B682,'Raw Data'!$G$4:$G$53,0))</f>
        <v>3.9210286643231216</v>
      </c>
      <c r="B682" s="125">
        <v>22</v>
      </c>
      <c r="C682" s="125">
        <v>5</v>
      </c>
      <c r="L682" s="3"/>
    </row>
    <row r="683" spans="1:12" ht="15.75" customHeight="1" x14ac:dyDescent="0.2">
      <c r="A683" s="154">
        <f>INDEX('Raw Data'!$H$4:$H$53,MATCH('4.User ratings in week 4'!B683,'Raw Data'!$G$4:$G$53,0))</f>
        <v>2.1</v>
      </c>
      <c r="B683" s="125">
        <v>21</v>
      </c>
      <c r="C683" s="125" t="s">
        <v>13</v>
      </c>
      <c r="L683" s="3"/>
    </row>
    <row r="684" spans="1:12" ht="15.75" customHeight="1" x14ac:dyDescent="0.2">
      <c r="A684" s="154">
        <f>INDEX('Raw Data'!$H$4:$H$53,MATCH('4.User ratings in week 4'!B684,'Raw Data'!$G$4:$G$53,0))</f>
        <v>3.2046821540930179</v>
      </c>
      <c r="B684" s="125">
        <v>29</v>
      </c>
      <c r="C684" s="125" t="s">
        <v>13</v>
      </c>
      <c r="L684" s="3"/>
    </row>
    <row r="685" spans="1:12" ht="15.75" customHeight="1" x14ac:dyDescent="0.2">
      <c r="A685" s="154">
        <f>INDEX('Raw Data'!$H$4:$H$53,MATCH('4.User ratings in week 4'!B685,'Raw Data'!$G$4:$G$53,0))</f>
        <v>4.2440087325092257</v>
      </c>
      <c r="B685" s="125">
        <v>25</v>
      </c>
      <c r="C685" s="125">
        <v>5</v>
      </c>
      <c r="L685" s="3"/>
    </row>
    <row r="686" spans="1:12" ht="15.75" customHeight="1" x14ac:dyDescent="0.2">
      <c r="A686" s="154">
        <f>INDEX('Raw Data'!$H$4:$H$53,MATCH('4.User ratings in week 4'!B686,'Raw Data'!$G$4:$G$53,0))</f>
        <v>2.1</v>
      </c>
      <c r="B686" s="125">
        <v>32</v>
      </c>
      <c r="C686" s="125" t="s">
        <v>13</v>
      </c>
      <c r="L686" s="3"/>
    </row>
    <row r="687" spans="1:12" ht="15.75" customHeight="1" x14ac:dyDescent="0.2">
      <c r="A687" s="154">
        <f>INDEX('Raw Data'!$H$4:$H$53,MATCH('4.User ratings in week 4'!B687,'Raw Data'!$G$4:$G$53,0))</f>
        <v>2.864902840988059</v>
      </c>
      <c r="B687" s="125">
        <v>39</v>
      </c>
      <c r="C687" s="125" t="s">
        <v>13</v>
      </c>
      <c r="L687" s="3"/>
    </row>
    <row r="688" spans="1:12" ht="15.75" customHeight="1" x14ac:dyDescent="0.2">
      <c r="A688" s="154">
        <f>INDEX('Raw Data'!$H$4:$H$53,MATCH('4.User ratings in week 4'!B688,'Raw Data'!$G$4:$G$53,0))</f>
        <v>2.9736454777366994</v>
      </c>
      <c r="B688" s="125">
        <v>2</v>
      </c>
      <c r="C688" s="125" t="s">
        <v>13</v>
      </c>
      <c r="L688" s="3"/>
    </row>
    <row r="689" spans="1:12" ht="15.75" customHeight="1" x14ac:dyDescent="0.2">
      <c r="A689" s="154">
        <f>INDEX('Raw Data'!$H$4:$H$53,MATCH('4.User ratings in week 4'!B689,'Raw Data'!$G$4:$G$53,0))</f>
        <v>2.9314259636546169</v>
      </c>
      <c r="B689" s="125">
        <v>46</v>
      </c>
      <c r="C689" s="125" t="s">
        <v>13</v>
      </c>
      <c r="L689" s="3"/>
    </row>
    <row r="690" spans="1:12" ht="15.75" customHeight="1" x14ac:dyDescent="0.2">
      <c r="A690" s="154">
        <f>INDEX('Raw Data'!$H$4:$H$53,MATCH('4.User ratings in week 4'!B690,'Raw Data'!$G$4:$G$53,0))</f>
        <v>3.4135780803710083</v>
      </c>
      <c r="B690" s="125">
        <v>36</v>
      </c>
      <c r="C690" s="125">
        <v>5</v>
      </c>
      <c r="L690" s="3"/>
    </row>
    <row r="691" spans="1:12" ht="15.75" customHeight="1" x14ac:dyDescent="0.2">
      <c r="A691" s="154">
        <f>INDEX('Raw Data'!$H$4:$H$53,MATCH('4.User ratings in week 4'!B691,'Raw Data'!$G$4:$G$53,0))</f>
        <v>4.0422015037975552</v>
      </c>
      <c r="B691" s="125">
        <v>47</v>
      </c>
      <c r="C691" s="125">
        <v>5</v>
      </c>
      <c r="L691" s="3"/>
    </row>
    <row r="692" spans="1:12" ht="15.75" customHeight="1" x14ac:dyDescent="0.2">
      <c r="A692" s="154">
        <f>INDEX('Raw Data'!$H$4:$H$53,MATCH('4.User ratings in week 4'!B692,'Raw Data'!$G$4:$G$53,0))</f>
        <v>2.1</v>
      </c>
      <c r="B692" s="125">
        <v>32</v>
      </c>
      <c r="C692" s="125" t="s">
        <v>13</v>
      </c>
      <c r="L692" s="3"/>
    </row>
    <row r="693" spans="1:12" ht="15.75" customHeight="1" x14ac:dyDescent="0.2">
      <c r="A693" s="154">
        <f>INDEX('Raw Data'!$H$4:$H$53,MATCH('4.User ratings in week 4'!B693,'Raw Data'!$G$4:$G$53,0))</f>
        <v>3.1</v>
      </c>
      <c r="B693" s="125">
        <v>38</v>
      </c>
      <c r="C693" s="125">
        <v>5</v>
      </c>
      <c r="L693" s="3"/>
    </row>
    <row r="694" spans="1:12" ht="15.75" customHeight="1" x14ac:dyDescent="0.2">
      <c r="A694" s="154">
        <f>INDEX('Raw Data'!$H$4:$H$53,MATCH('4.User ratings in week 4'!B694,'Raw Data'!$G$4:$G$53,0))</f>
        <v>3.4271492935760417</v>
      </c>
      <c r="B694" s="125">
        <v>4</v>
      </c>
      <c r="C694" s="125" t="s">
        <v>13</v>
      </c>
      <c r="L694" s="3"/>
    </row>
    <row r="695" spans="1:12" ht="15.75" customHeight="1" x14ac:dyDescent="0.2">
      <c r="A695" s="154">
        <f>INDEX('Raw Data'!$H$4:$H$53,MATCH('4.User ratings in week 4'!B695,'Raw Data'!$G$4:$G$53,0))</f>
        <v>3.4</v>
      </c>
      <c r="B695" s="125">
        <v>9</v>
      </c>
      <c r="C695" s="125">
        <v>4</v>
      </c>
      <c r="L695" s="3"/>
    </row>
    <row r="696" spans="1:12" ht="15.75" customHeight="1" x14ac:dyDescent="0.2">
      <c r="A696" s="154">
        <f>INDEX('Raw Data'!$H$4:$H$53,MATCH('4.User ratings in week 4'!B696,'Raw Data'!$G$4:$G$53,0))</f>
        <v>2.5</v>
      </c>
      <c r="B696" s="125">
        <v>13</v>
      </c>
      <c r="C696" s="125">
        <v>2</v>
      </c>
      <c r="L696" s="3"/>
    </row>
    <row r="697" spans="1:12" ht="15.75" customHeight="1" x14ac:dyDescent="0.2">
      <c r="A697" s="154">
        <f>INDEX('Raw Data'!$H$4:$H$53,MATCH('4.User ratings in week 4'!B697,'Raw Data'!$G$4:$G$53,0))</f>
        <v>4.093743569367712</v>
      </c>
      <c r="B697" s="125">
        <v>27</v>
      </c>
      <c r="C697" s="125">
        <v>5</v>
      </c>
      <c r="L697" s="3"/>
    </row>
    <row r="698" spans="1:12" ht="15.75" customHeight="1" x14ac:dyDescent="0.2">
      <c r="A698" s="154">
        <f>INDEX('Raw Data'!$H$4:$H$53,MATCH('4.User ratings in week 4'!B698,'Raw Data'!$G$4:$G$53,0))</f>
        <v>4.2440087325092257</v>
      </c>
      <c r="B698" s="125">
        <v>25</v>
      </c>
      <c r="C698" s="125">
        <v>5</v>
      </c>
      <c r="L698" s="3"/>
    </row>
    <row r="699" spans="1:12" ht="15.75" customHeight="1" x14ac:dyDescent="0.2">
      <c r="A699" s="154">
        <f>INDEX('Raw Data'!$H$4:$H$53,MATCH('4.User ratings in week 4'!B699,'Raw Data'!$G$4:$G$53,0))</f>
        <v>4.4442322643975007</v>
      </c>
      <c r="B699" s="125">
        <v>34</v>
      </c>
      <c r="C699" s="125">
        <v>5</v>
      </c>
      <c r="L699" s="3"/>
    </row>
    <row r="700" spans="1:12" ht="15.75" customHeight="1" x14ac:dyDescent="0.2">
      <c r="A700" s="154">
        <f>INDEX('Raw Data'!$H$4:$H$53,MATCH('4.User ratings in week 4'!B700,'Raw Data'!$G$4:$G$53,0))</f>
        <v>2.9736454777366994</v>
      </c>
      <c r="B700" s="125">
        <v>2</v>
      </c>
      <c r="C700" s="125" t="s">
        <v>13</v>
      </c>
      <c r="L700" s="3"/>
    </row>
    <row r="701" spans="1:12" ht="15.75" customHeight="1" x14ac:dyDescent="0.2">
      <c r="A701" s="154">
        <f>INDEX('Raw Data'!$H$4:$H$53,MATCH('4.User ratings in week 4'!B701,'Raw Data'!$G$4:$G$53,0))</f>
        <v>2.1</v>
      </c>
      <c r="B701" s="125">
        <v>32</v>
      </c>
      <c r="C701" s="125">
        <v>2</v>
      </c>
      <c r="L701" s="3"/>
    </row>
    <row r="702" spans="1:12" ht="15.75" customHeight="1" x14ac:dyDescent="0.2">
      <c r="A702" s="154">
        <f>INDEX('Raw Data'!$H$4:$H$53,MATCH('4.User ratings in week 4'!B702,'Raw Data'!$G$4:$G$53,0))</f>
        <v>2.4</v>
      </c>
      <c r="B702" s="125">
        <v>41</v>
      </c>
      <c r="C702" s="125">
        <v>2</v>
      </c>
      <c r="L702" s="3"/>
    </row>
    <row r="703" spans="1:12" ht="15.75" customHeight="1" x14ac:dyDescent="0.2">
      <c r="A703" s="154">
        <f>INDEX('Raw Data'!$H$4:$H$53,MATCH('4.User ratings in week 4'!B703,'Raw Data'!$G$4:$G$53,0))</f>
        <v>2.64</v>
      </c>
      <c r="B703" s="125">
        <v>17</v>
      </c>
      <c r="C703" s="125" t="s">
        <v>13</v>
      </c>
      <c r="L703" s="3"/>
    </row>
    <row r="704" spans="1:12" ht="15.75" customHeight="1" x14ac:dyDescent="0.2">
      <c r="A704" s="154">
        <f>INDEX('Raw Data'!$H$4:$H$53,MATCH('4.User ratings in week 4'!B704,'Raw Data'!$G$4:$G$53,0))</f>
        <v>2.1</v>
      </c>
      <c r="B704" s="125">
        <v>32</v>
      </c>
      <c r="C704" s="125" t="s">
        <v>13</v>
      </c>
      <c r="L704" s="3"/>
    </row>
    <row r="705" spans="1:12" ht="15.75" customHeight="1" x14ac:dyDescent="0.2">
      <c r="A705" s="154">
        <f>INDEX('Raw Data'!$H$4:$H$53,MATCH('4.User ratings in week 4'!B705,'Raw Data'!$G$4:$G$53,0))</f>
        <v>3.8344069026698975</v>
      </c>
      <c r="B705" s="125">
        <v>48</v>
      </c>
      <c r="C705" s="125" t="s">
        <v>13</v>
      </c>
      <c r="L705" s="3"/>
    </row>
    <row r="706" spans="1:12" ht="15.75" customHeight="1" x14ac:dyDescent="0.2">
      <c r="A706" s="154">
        <f>INDEX('Raw Data'!$H$4:$H$53,MATCH('4.User ratings in week 4'!B706,'Raw Data'!$G$4:$G$53,0))</f>
        <v>2.3199999999999998</v>
      </c>
      <c r="B706" s="125">
        <v>50</v>
      </c>
      <c r="C706" s="125">
        <v>5</v>
      </c>
      <c r="L706" s="3"/>
    </row>
    <row r="707" spans="1:12" ht="15.75" customHeight="1" x14ac:dyDescent="0.2">
      <c r="A707" s="154">
        <f>INDEX('Raw Data'!$H$4:$H$53,MATCH('4.User ratings in week 4'!B707,'Raw Data'!$G$4:$G$53,0))</f>
        <v>2.9736454777366994</v>
      </c>
      <c r="B707" s="125">
        <v>2</v>
      </c>
      <c r="C707" s="125">
        <v>5</v>
      </c>
      <c r="L707" s="3"/>
    </row>
    <row r="708" spans="1:12" ht="15.75" customHeight="1" x14ac:dyDescent="0.2">
      <c r="A708" s="154">
        <f>INDEX('Raw Data'!$H$4:$H$53,MATCH('4.User ratings in week 4'!B708,'Raw Data'!$G$4:$G$53,0))</f>
        <v>3.4</v>
      </c>
      <c r="B708" s="125">
        <v>9</v>
      </c>
      <c r="C708" s="125">
        <v>5</v>
      </c>
      <c r="L708" s="3"/>
    </row>
    <row r="709" spans="1:12" ht="15.75" customHeight="1" x14ac:dyDescent="0.2">
      <c r="A709" s="154">
        <f>INDEX('Raw Data'!$H$4:$H$53,MATCH('4.User ratings in week 4'!B709,'Raw Data'!$G$4:$G$53,0))</f>
        <v>4.2440087325092257</v>
      </c>
      <c r="B709" s="125">
        <v>25</v>
      </c>
      <c r="C709" s="125">
        <v>5</v>
      </c>
      <c r="L709" s="3"/>
    </row>
    <row r="710" spans="1:12" ht="15.75" customHeight="1" x14ac:dyDescent="0.2">
      <c r="A710" s="154">
        <f>INDEX('Raw Data'!$H$4:$H$53,MATCH('4.User ratings in week 4'!B710,'Raw Data'!$G$4:$G$53,0))</f>
        <v>2.62</v>
      </c>
      <c r="B710" s="125">
        <v>15</v>
      </c>
      <c r="C710" s="125" t="s">
        <v>13</v>
      </c>
      <c r="L710" s="3"/>
    </row>
    <row r="711" spans="1:12" ht="15.75" customHeight="1" x14ac:dyDescent="0.2">
      <c r="A711" s="154">
        <f>INDEX('Raw Data'!$H$4:$H$53,MATCH('4.User ratings in week 4'!B711,'Raw Data'!$G$4:$G$53,0))</f>
        <v>3</v>
      </c>
      <c r="B711" s="125">
        <v>26</v>
      </c>
      <c r="C711" s="125">
        <v>5</v>
      </c>
      <c r="L711" s="3"/>
    </row>
    <row r="712" spans="1:12" ht="15.75" customHeight="1" x14ac:dyDescent="0.2">
      <c r="A712" s="154">
        <f>INDEX('Raw Data'!$H$4:$H$53,MATCH('4.User ratings in week 4'!B712,'Raw Data'!$G$4:$G$53,0))</f>
        <v>2.7</v>
      </c>
      <c r="B712" s="125">
        <v>8</v>
      </c>
      <c r="C712" s="125" t="s">
        <v>13</v>
      </c>
      <c r="L712" s="3"/>
    </row>
    <row r="713" spans="1:12" ht="15.75" customHeight="1" x14ac:dyDescent="0.2">
      <c r="A713" s="154">
        <f>INDEX('Raw Data'!$H$4:$H$53,MATCH('4.User ratings in week 4'!B713,'Raw Data'!$G$4:$G$53,0))</f>
        <v>4.962470201260496</v>
      </c>
      <c r="B713" s="125">
        <v>18</v>
      </c>
      <c r="C713" s="125">
        <v>5</v>
      </c>
      <c r="L713" s="3"/>
    </row>
    <row r="714" spans="1:12" ht="15.75" customHeight="1" x14ac:dyDescent="0.2">
      <c r="A714" s="154">
        <f>INDEX('Raw Data'!$H$4:$H$53,MATCH('4.User ratings in week 4'!B714,'Raw Data'!$G$4:$G$53,0))</f>
        <v>3</v>
      </c>
      <c r="B714" s="125">
        <v>26</v>
      </c>
      <c r="C714" s="125" t="s">
        <v>13</v>
      </c>
      <c r="L714" s="3"/>
    </row>
    <row r="715" spans="1:12" ht="15.75" customHeight="1" x14ac:dyDescent="0.2">
      <c r="A715" s="154">
        <f>INDEX('Raw Data'!$H$4:$H$53,MATCH('4.User ratings in week 4'!B715,'Raw Data'!$G$4:$G$53,0))</f>
        <v>2.864902840988059</v>
      </c>
      <c r="B715" s="125">
        <v>39</v>
      </c>
      <c r="C715" s="125" t="s">
        <v>13</v>
      </c>
      <c r="L715" s="3"/>
    </row>
    <row r="716" spans="1:12" ht="15.75" customHeight="1" x14ac:dyDescent="0.2">
      <c r="A716" s="154">
        <f>INDEX('Raw Data'!$H$4:$H$53,MATCH('4.User ratings in week 4'!B716,'Raw Data'!$G$4:$G$53,0))</f>
        <v>4.3864511946109461</v>
      </c>
      <c r="B716" s="125">
        <v>19</v>
      </c>
      <c r="C716" s="125" t="s">
        <v>13</v>
      </c>
      <c r="L716" s="3"/>
    </row>
    <row r="717" spans="1:12" ht="15.75" customHeight="1" x14ac:dyDescent="0.2">
      <c r="A717" s="154">
        <f>INDEX('Raw Data'!$H$4:$H$53,MATCH('4.User ratings in week 4'!B717,'Raw Data'!$G$4:$G$53,0))</f>
        <v>4.9462256429891509</v>
      </c>
      <c r="B717" s="125">
        <v>1</v>
      </c>
      <c r="C717" s="125" t="s">
        <v>13</v>
      </c>
      <c r="L717" s="3"/>
    </row>
    <row r="718" spans="1:12" ht="15.75" customHeight="1" x14ac:dyDescent="0.2">
      <c r="A718" s="154">
        <f>INDEX('Raw Data'!$H$4:$H$53,MATCH('4.User ratings in week 4'!B718,'Raw Data'!$G$4:$G$53,0))</f>
        <v>2.5586960604357296</v>
      </c>
      <c r="B718" s="125">
        <v>12</v>
      </c>
      <c r="C718" s="125">
        <v>2</v>
      </c>
      <c r="L718" s="3"/>
    </row>
    <row r="719" spans="1:12" ht="15.75" customHeight="1" x14ac:dyDescent="0.2">
      <c r="A719" s="154">
        <f>INDEX('Raw Data'!$H$4:$H$53,MATCH('4.User ratings in week 4'!B719,'Raw Data'!$G$4:$G$53,0))</f>
        <v>2.9314259636546169</v>
      </c>
      <c r="B719" s="125">
        <v>46</v>
      </c>
      <c r="C719" s="125" t="s">
        <v>13</v>
      </c>
      <c r="L719" s="3"/>
    </row>
    <row r="720" spans="1:12" ht="15.75" customHeight="1" x14ac:dyDescent="0.2">
      <c r="A720" s="154">
        <f>INDEX('Raw Data'!$H$4:$H$53,MATCH('4.User ratings in week 4'!B720,'Raw Data'!$G$4:$G$53,0))</f>
        <v>2.7566152336920071</v>
      </c>
      <c r="B720" s="125">
        <v>30</v>
      </c>
      <c r="C720" s="125" t="s">
        <v>13</v>
      </c>
      <c r="L720" s="3"/>
    </row>
    <row r="721" spans="1:12" ht="15.75" customHeight="1" x14ac:dyDescent="0.2">
      <c r="A721" s="154">
        <f>INDEX('Raw Data'!$H$4:$H$53,MATCH('4.User ratings in week 4'!B721,'Raw Data'!$G$4:$G$53,0))</f>
        <v>2.9736454777366994</v>
      </c>
      <c r="B721" s="125">
        <v>2</v>
      </c>
      <c r="C721" s="125">
        <v>5</v>
      </c>
      <c r="L721" s="3"/>
    </row>
    <row r="722" spans="1:12" ht="15.75" customHeight="1" x14ac:dyDescent="0.2">
      <c r="A722" s="154">
        <f>INDEX('Raw Data'!$H$4:$H$53,MATCH('4.User ratings in week 4'!B722,'Raw Data'!$G$4:$G$53,0))</f>
        <v>2.7</v>
      </c>
      <c r="B722" s="125">
        <v>8</v>
      </c>
      <c r="C722" s="125" t="s">
        <v>13</v>
      </c>
      <c r="L722" s="3"/>
    </row>
    <row r="723" spans="1:12" ht="15.75" customHeight="1" x14ac:dyDescent="0.2">
      <c r="A723" s="154">
        <f>INDEX('Raw Data'!$H$4:$H$53,MATCH('4.User ratings in week 4'!B723,'Raw Data'!$G$4:$G$53,0))</f>
        <v>2.1</v>
      </c>
      <c r="B723" s="125">
        <v>21</v>
      </c>
      <c r="C723" s="125" t="s">
        <v>13</v>
      </c>
      <c r="L723" s="3"/>
    </row>
    <row r="724" spans="1:12" ht="15.75" customHeight="1" x14ac:dyDescent="0.2">
      <c r="A724" s="154">
        <f>INDEX('Raw Data'!$H$4:$H$53,MATCH('4.User ratings in week 4'!B724,'Raw Data'!$G$4:$G$53,0))</f>
        <v>3</v>
      </c>
      <c r="B724" s="125">
        <v>26</v>
      </c>
      <c r="C724" s="125" t="s">
        <v>13</v>
      </c>
      <c r="L724" s="3"/>
    </row>
    <row r="725" spans="1:12" ht="15.75" customHeight="1" x14ac:dyDescent="0.2">
      <c r="A725" s="154">
        <f>INDEX('Raw Data'!$H$4:$H$53,MATCH('4.User ratings in week 4'!B725,'Raw Data'!$G$4:$G$53,0))</f>
        <v>2.9678960715535254</v>
      </c>
      <c r="B725" s="125">
        <v>40</v>
      </c>
      <c r="C725" s="125" t="s">
        <v>13</v>
      </c>
      <c r="L725" s="3"/>
    </row>
    <row r="726" spans="1:12" ht="15.75" customHeight="1" x14ac:dyDescent="0.2">
      <c r="A726" s="154">
        <f>INDEX('Raw Data'!$H$4:$H$53,MATCH('4.User ratings in week 4'!B726,'Raw Data'!$G$4:$G$53,0))</f>
        <v>4.8402557679081051</v>
      </c>
      <c r="B726" s="125">
        <v>23</v>
      </c>
      <c r="C726" s="125" t="s">
        <v>13</v>
      </c>
      <c r="L726" s="3"/>
    </row>
    <row r="727" spans="1:12" ht="15.75" customHeight="1" x14ac:dyDescent="0.2">
      <c r="A727" s="154">
        <f>INDEX('Raw Data'!$H$4:$H$53,MATCH('4.User ratings in week 4'!B727,'Raw Data'!$G$4:$G$53,0))</f>
        <v>3.3379579401731889</v>
      </c>
      <c r="B727" s="125">
        <v>3</v>
      </c>
      <c r="C727" s="125">
        <v>5</v>
      </c>
      <c r="L727" s="3"/>
    </row>
    <row r="728" spans="1:12" ht="15.75" customHeight="1" x14ac:dyDescent="0.2">
      <c r="A728" s="154">
        <f>INDEX('Raw Data'!$H$4:$H$53,MATCH('4.User ratings in week 4'!B728,'Raw Data'!$G$4:$G$53,0))</f>
        <v>2.9314259636546169</v>
      </c>
      <c r="B728" s="125">
        <v>46</v>
      </c>
      <c r="C728" s="125" t="s">
        <v>13</v>
      </c>
      <c r="L728" s="3"/>
    </row>
    <row r="729" spans="1:12" ht="15.75" customHeight="1" x14ac:dyDescent="0.2">
      <c r="A729" s="154">
        <f>INDEX('Raw Data'!$H$4:$H$53,MATCH('4.User ratings in week 4'!B729,'Raw Data'!$G$4:$G$53,0))</f>
        <v>2.864902840988059</v>
      </c>
      <c r="B729" s="125">
        <v>39</v>
      </c>
      <c r="C729" s="125" t="s">
        <v>13</v>
      </c>
      <c r="L729" s="3"/>
    </row>
    <row r="730" spans="1:12" ht="15.75" customHeight="1" x14ac:dyDescent="0.2">
      <c r="A730" s="154">
        <f>INDEX('Raw Data'!$H$4:$H$53,MATCH('4.User ratings in week 4'!B730,'Raw Data'!$G$4:$G$53,0))</f>
        <v>2.9678960715535254</v>
      </c>
      <c r="B730" s="125">
        <v>40</v>
      </c>
      <c r="C730" s="125" t="s">
        <v>13</v>
      </c>
      <c r="L730" s="3"/>
    </row>
    <row r="731" spans="1:12" ht="15.75" customHeight="1" x14ac:dyDescent="0.2">
      <c r="A731" s="154">
        <f>INDEX('Raw Data'!$H$4:$H$53,MATCH('4.User ratings in week 4'!B731,'Raw Data'!$G$4:$G$53,0))</f>
        <v>3.9403894933163377</v>
      </c>
      <c r="B731" s="125">
        <v>28</v>
      </c>
      <c r="C731" s="125">
        <v>5</v>
      </c>
      <c r="L731" s="3"/>
    </row>
    <row r="732" spans="1:12" ht="15.75" customHeight="1" x14ac:dyDescent="0.2">
      <c r="A732" s="154">
        <f>INDEX('Raw Data'!$H$4:$H$53,MATCH('4.User ratings in week 4'!B732,'Raw Data'!$G$4:$G$53,0))</f>
        <v>2.9736454777366994</v>
      </c>
      <c r="B732" s="125">
        <v>2</v>
      </c>
      <c r="C732" s="125" t="s">
        <v>13</v>
      </c>
      <c r="L732" s="3"/>
    </row>
    <row r="733" spans="1:12" ht="15.75" customHeight="1" x14ac:dyDescent="0.2">
      <c r="A733" s="154">
        <f>INDEX('Raw Data'!$H$4:$H$53,MATCH('4.User ratings in week 4'!B733,'Raw Data'!$G$4:$G$53,0))</f>
        <v>2.5518416106259485</v>
      </c>
      <c r="B733" s="125">
        <v>43</v>
      </c>
      <c r="C733" s="125">
        <v>2</v>
      </c>
      <c r="L733" s="3"/>
    </row>
    <row r="734" spans="1:12" ht="15.75" customHeight="1" x14ac:dyDescent="0.2">
      <c r="A734" s="154">
        <f>INDEX('Raw Data'!$H$4:$H$53,MATCH('4.User ratings in week 4'!B734,'Raw Data'!$G$4:$G$53,0))</f>
        <v>4.962470201260496</v>
      </c>
      <c r="B734" s="125">
        <v>18</v>
      </c>
      <c r="C734" s="125" t="s">
        <v>13</v>
      </c>
      <c r="L734" s="3"/>
    </row>
    <row r="735" spans="1:12" ht="15.75" customHeight="1" x14ac:dyDescent="0.2">
      <c r="A735" s="154">
        <f>INDEX('Raw Data'!$H$4:$H$53,MATCH('4.User ratings in week 4'!B735,'Raw Data'!$G$4:$G$53,0))</f>
        <v>3.1</v>
      </c>
      <c r="B735" s="125">
        <v>38</v>
      </c>
      <c r="C735" s="125">
        <v>5</v>
      </c>
      <c r="L735" s="3"/>
    </row>
    <row r="736" spans="1:12" ht="15.75" customHeight="1" x14ac:dyDescent="0.2">
      <c r="A736" s="154">
        <f>INDEX('Raw Data'!$H$4:$H$53,MATCH('4.User ratings in week 4'!B736,'Raw Data'!$G$4:$G$53,0))</f>
        <v>2.64</v>
      </c>
      <c r="B736" s="125">
        <v>17</v>
      </c>
      <c r="C736" s="125">
        <v>2</v>
      </c>
      <c r="L736" s="3"/>
    </row>
    <row r="737" spans="1:12" ht="15.75" customHeight="1" x14ac:dyDescent="0.2">
      <c r="A737" s="154">
        <f>INDEX('Raw Data'!$H$4:$H$53,MATCH('4.User ratings in week 4'!B737,'Raw Data'!$G$4:$G$53,0))</f>
        <v>3.1</v>
      </c>
      <c r="B737" s="125">
        <v>38</v>
      </c>
      <c r="C737" s="125" t="s">
        <v>13</v>
      </c>
      <c r="L737" s="3"/>
    </row>
    <row r="738" spans="1:12" ht="15.75" customHeight="1" x14ac:dyDescent="0.2">
      <c r="A738" s="154">
        <f>INDEX('Raw Data'!$H$4:$H$53,MATCH('4.User ratings in week 4'!B738,'Raw Data'!$G$4:$G$53,0))</f>
        <v>3.1</v>
      </c>
      <c r="B738" s="125">
        <v>38</v>
      </c>
      <c r="C738" s="125">
        <v>5</v>
      </c>
      <c r="L738" s="3"/>
    </row>
    <row r="739" spans="1:12" ht="15.75" customHeight="1" x14ac:dyDescent="0.2">
      <c r="A739" s="154">
        <f>INDEX('Raw Data'!$H$4:$H$53,MATCH('4.User ratings in week 4'!B739,'Raw Data'!$G$4:$G$53,0))</f>
        <v>2.864902840988059</v>
      </c>
      <c r="B739" s="125">
        <v>39</v>
      </c>
      <c r="C739" s="125" t="s">
        <v>13</v>
      </c>
      <c r="L739" s="3"/>
    </row>
    <row r="740" spans="1:12" ht="15.75" customHeight="1" x14ac:dyDescent="0.2">
      <c r="A740" s="154">
        <f>INDEX('Raw Data'!$H$4:$H$53,MATCH('4.User ratings in week 4'!B740,'Raw Data'!$G$4:$G$53,0))</f>
        <v>4.5991848553637711</v>
      </c>
      <c r="B740" s="125">
        <v>6</v>
      </c>
      <c r="C740" s="125">
        <v>5</v>
      </c>
      <c r="L740" s="3"/>
    </row>
    <row r="741" spans="1:12" ht="15.75" customHeight="1" x14ac:dyDescent="0.2">
      <c r="A741" s="154">
        <f>INDEX('Raw Data'!$H$4:$H$53,MATCH('4.User ratings in week 4'!B741,'Raw Data'!$G$4:$G$53,0))</f>
        <v>2.5586960604357296</v>
      </c>
      <c r="B741" s="125">
        <v>12</v>
      </c>
      <c r="C741" s="125" t="s">
        <v>13</v>
      </c>
      <c r="L741" s="3"/>
    </row>
    <row r="742" spans="1:12" ht="15.75" customHeight="1" x14ac:dyDescent="0.2">
      <c r="A742" s="154">
        <f>INDEX('Raw Data'!$H$4:$H$53,MATCH('4.User ratings in week 4'!B742,'Raw Data'!$G$4:$G$53,0))</f>
        <v>2.9736454777366994</v>
      </c>
      <c r="B742" s="125">
        <v>2</v>
      </c>
      <c r="C742" s="125" t="s">
        <v>13</v>
      </c>
      <c r="L742" s="3"/>
    </row>
    <row r="743" spans="1:12" ht="15.75" customHeight="1" x14ac:dyDescent="0.2">
      <c r="A743" s="154">
        <f>INDEX('Raw Data'!$H$4:$H$53,MATCH('4.User ratings in week 4'!B743,'Raw Data'!$G$4:$G$53,0))</f>
        <v>2.7566152336920071</v>
      </c>
      <c r="B743" s="125">
        <v>30</v>
      </c>
      <c r="C743" s="125" t="s">
        <v>13</v>
      </c>
      <c r="L743" s="3"/>
    </row>
    <row r="744" spans="1:12" ht="15.75" customHeight="1" x14ac:dyDescent="0.2">
      <c r="A744" s="154">
        <f>INDEX('Raw Data'!$H$4:$H$53,MATCH('4.User ratings in week 4'!B744,'Raw Data'!$G$4:$G$53,0))</f>
        <v>3.8344069026698975</v>
      </c>
      <c r="B744" s="125">
        <v>48</v>
      </c>
      <c r="C744" s="125">
        <v>2</v>
      </c>
      <c r="L744" s="3"/>
    </row>
    <row r="745" spans="1:12" ht="15.75" customHeight="1" x14ac:dyDescent="0.2">
      <c r="A745" s="154">
        <f>INDEX('Raw Data'!$H$4:$H$53,MATCH('4.User ratings in week 4'!B745,'Raw Data'!$G$4:$G$53,0))</f>
        <v>4.8553987744209355</v>
      </c>
      <c r="B745" s="125">
        <v>35</v>
      </c>
      <c r="C745" s="125">
        <v>5</v>
      </c>
      <c r="L745" s="3"/>
    </row>
    <row r="746" spans="1:12" ht="15.75" customHeight="1" x14ac:dyDescent="0.2">
      <c r="A746" s="154">
        <f>INDEX('Raw Data'!$H$4:$H$53,MATCH('4.User ratings in week 4'!B746,'Raw Data'!$G$4:$G$53,0))</f>
        <v>2.864902840988059</v>
      </c>
      <c r="B746" s="125">
        <v>39</v>
      </c>
      <c r="C746" s="125" t="s">
        <v>13</v>
      </c>
      <c r="L746" s="3"/>
    </row>
    <row r="747" spans="1:12" ht="15.75" customHeight="1" x14ac:dyDescent="0.2">
      <c r="A747" s="154">
        <f>INDEX('Raw Data'!$H$4:$H$53,MATCH('4.User ratings in week 4'!B747,'Raw Data'!$G$4:$G$53,0))</f>
        <v>3.1019855052756462</v>
      </c>
      <c r="B747" s="125">
        <v>10</v>
      </c>
      <c r="C747" s="125">
        <v>5</v>
      </c>
      <c r="L747" s="3"/>
    </row>
    <row r="748" spans="1:12" ht="15.75" customHeight="1" x14ac:dyDescent="0.2">
      <c r="A748" s="154">
        <f>INDEX('Raw Data'!$H$4:$H$53,MATCH('4.User ratings in week 4'!B748,'Raw Data'!$G$4:$G$53,0))</f>
        <v>4.962470201260496</v>
      </c>
      <c r="B748" s="125">
        <v>18</v>
      </c>
      <c r="C748" s="125">
        <v>5</v>
      </c>
      <c r="L748" s="3"/>
    </row>
    <row r="749" spans="1:12" ht="15.75" customHeight="1" x14ac:dyDescent="0.2">
      <c r="A749" s="154">
        <f>INDEX('Raw Data'!$H$4:$H$53,MATCH('4.User ratings in week 4'!B749,'Raw Data'!$G$4:$G$53,0))</f>
        <v>3.9917618671517427</v>
      </c>
      <c r="B749" s="125">
        <v>20</v>
      </c>
      <c r="C749" s="125">
        <v>5</v>
      </c>
      <c r="L749" s="3"/>
    </row>
    <row r="750" spans="1:12" ht="15.75" customHeight="1" x14ac:dyDescent="0.2">
      <c r="A750" s="154">
        <f>INDEX('Raw Data'!$H$4:$H$53,MATCH('4.User ratings in week 4'!B750,'Raw Data'!$G$4:$G$53,0))</f>
        <v>2.7</v>
      </c>
      <c r="B750" s="125">
        <v>8</v>
      </c>
      <c r="C750" s="125">
        <v>2</v>
      </c>
      <c r="L750" s="3"/>
    </row>
    <row r="751" spans="1:12" ht="15.75" customHeight="1" x14ac:dyDescent="0.2">
      <c r="A751" s="154">
        <f>INDEX('Raw Data'!$H$4:$H$53,MATCH('4.User ratings in week 4'!B751,'Raw Data'!$G$4:$G$53,0))</f>
        <v>3.9210286643231216</v>
      </c>
      <c r="B751" s="125">
        <v>22</v>
      </c>
      <c r="C751" s="125">
        <v>5</v>
      </c>
      <c r="L751" s="3"/>
    </row>
    <row r="752" spans="1:12" ht="15.75" customHeight="1" x14ac:dyDescent="0.2">
      <c r="A752" s="154">
        <f>INDEX('Raw Data'!$H$4:$H$53,MATCH('4.User ratings in week 4'!B752,'Raw Data'!$G$4:$G$53,0))</f>
        <v>2.64</v>
      </c>
      <c r="B752" s="125">
        <v>17</v>
      </c>
      <c r="C752" s="125">
        <v>2</v>
      </c>
      <c r="L752" s="3"/>
    </row>
    <row r="753" spans="1:12" ht="15.75" customHeight="1" x14ac:dyDescent="0.2">
      <c r="A753" s="154">
        <f>INDEX('Raw Data'!$H$4:$H$53,MATCH('4.User ratings in week 4'!B753,'Raw Data'!$G$4:$G$53,0))</f>
        <v>3.1019855052756462</v>
      </c>
      <c r="B753" s="125">
        <v>10</v>
      </c>
      <c r="C753" s="125">
        <v>5</v>
      </c>
      <c r="L753" s="3"/>
    </row>
    <row r="754" spans="1:12" ht="15.75" customHeight="1" x14ac:dyDescent="0.2">
      <c r="A754" s="154">
        <f>INDEX('Raw Data'!$H$4:$H$53,MATCH('4.User ratings in week 4'!B754,'Raw Data'!$G$4:$G$53,0))</f>
        <v>2.5</v>
      </c>
      <c r="B754" s="125">
        <v>13</v>
      </c>
      <c r="C754" s="125">
        <v>2</v>
      </c>
      <c r="L754" s="3"/>
    </row>
    <row r="755" spans="1:12" ht="15.75" customHeight="1" x14ac:dyDescent="0.2">
      <c r="A755" s="154">
        <f>INDEX('Raw Data'!$H$4:$H$53,MATCH('4.User ratings in week 4'!B755,'Raw Data'!$G$4:$G$53,0))</f>
        <v>4.099835309960195</v>
      </c>
      <c r="B755" s="125">
        <v>44</v>
      </c>
      <c r="C755" s="125" t="s">
        <v>13</v>
      </c>
      <c r="L755" s="3"/>
    </row>
    <row r="756" spans="1:12" ht="15.75" customHeight="1" x14ac:dyDescent="0.2">
      <c r="A756" s="154">
        <f>INDEX('Raw Data'!$H$4:$H$53,MATCH('4.User ratings in week 4'!B756,'Raw Data'!$G$4:$G$53,0))</f>
        <v>2.9314259636546169</v>
      </c>
      <c r="B756" s="125">
        <v>46</v>
      </c>
      <c r="C756" s="125" t="s">
        <v>13</v>
      </c>
      <c r="L756" s="3"/>
    </row>
    <row r="757" spans="1:12" ht="15.75" customHeight="1" x14ac:dyDescent="0.2">
      <c r="A757" s="154">
        <f>INDEX('Raw Data'!$H$4:$H$53,MATCH('4.User ratings in week 4'!B757,'Raw Data'!$G$4:$G$53,0))</f>
        <v>4.2956023268104371</v>
      </c>
      <c r="B757" s="125">
        <v>37</v>
      </c>
      <c r="C757" s="125">
        <v>5</v>
      </c>
      <c r="L757" s="3"/>
    </row>
    <row r="758" spans="1:12" ht="15.75" customHeight="1" x14ac:dyDescent="0.2">
      <c r="A758" s="154">
        <f>INDEX('Raw Data'!$H$4:$H$53,MATCH('4.User ratings in week 4'!B758,'Raw Data'!$G$4:$G$53,0))</f>
        <v>2.1</v>
      </c>
      <c r="B758" s="125">
        <v>21</v>
      </c>
      <c r="C758" s="125" t="s">
        <v>13</v>
      </c>
      <c r="L758" s="3"/>
    </row>
    <row r="759" spans="1:12" ht="15.75" customHeight="1" x14ac:dyDescent="0.2">
      <c r="A759" s="154">
        <f>INDEX('Raw Data'!$H$4:$H$53,MATCH('4.User ratings in week 4'!B759,'Raw Data'!$G$4:$G$53,0))</f>
        <v>2.1</v>
      </c>
      <c r="B759" s="125">
        <v>21</v>
      </c>
      <c r="C759" s="125" t="s">
        <v>13</v>
      </c>
      <c r="L759" s="3"/>
    </row>
    <row r="760" spans="1:12" ht="15.75" customHeight="1" x14ac:dyDescent="0.2">
      <c r="A760" s="154">
        <f>INDEX('Raw Data'!$H$4:$H$53,MATCH('4.User ratings in week 4'!B760,'Raw Data'!$G$4:$G$53,0))</f>
        <v>4.099835309960195</v>
      </c>
      <c r="B760" s="125">
        <v>44</v>
      </c>
      <c r="C760" s="125">
        <v>5</v>
      </c>
      <c r="L760" s="3"/>
    </row>
    <row r="761" spans="1:12" ht="15.75" customHeight="1" x14ac:dyDescent="0.2">
      <c r="A761" s="154">
        <f>INDEX('Raw Data'!$H$4:$H$53,MATCH('4.User ratings in week 4'!B761,'Raw Data'!$G$4:$G$53,0))</f>
        <v>3.418938163765278</v>
      </c>
      <c r="B761" s="125">
        <v>24</v>
      </c>
      <c r="C761" s="125">
        <v>5</v>
      </c>
      <c r="L761" s="3"/>
    </row>
    <row r="762" spans="1:12" ht="15.75" customHeight="1" x14ac:dyDescent="0.2">
      <c r="A762" s="154">
        <f>INDEX('Raw Data'!$H$4:$H$53,MATCH('4.User ratings in week 4'!B762,'Raw Data'!$G$4:$G$53,0))</f>
        <v>2.5518416106259485</v>
      </c>
      <c r="B762" s="125">
        <v>43</v>
      </c>
      <c r="C762" s="125">
        <v>5</v>
      </c>
      <c r="L762" s="3"/>
    </row>
    <row r="763" spans="1:12" ht="15.75" customHeight="1" x14ac:dyDescent="0.2">
      <c r="A763" s="154">
        <f>INDEX('Raw Data'!$H$4:$H$53,MATCH('4.User ratings in week 4'!B763,'Raw Data'!$G$4:$G$53,0))</f>
        <v>3.8547891226036057</v>
      </c>
      <c r="B763" s="125">
        <v>31</v>
      </c>
      <c r="C763" s="125">
        <v>5</v>
      </c>
      <c r="L763" s="3"/>
    </row>
    <row r="764" spans="1:12" ht="15.75" customHeight="1" x14ac:dyDescent="0.2">
      <c r="A764" s="154">
        <f>INDEX('Raw Data'!$H$4:$H$53,MATCH('4.User ratings in week 4'!B764,'Raw Data'!$G$4:$G$53,0))</f>
        <v>3.9076849145879229</v>
      </c>
      <c r="B764" s="125">
        <v>42</v>
      </c>
      <c r="C764" s="125">
        <v>5</v>
      </c>
      <c r="L764" s="3"/>
    </row>
    <row r="765" spans="1:12" ht="15.75" customHeight="1" x14ac:dyDescent="0.2">
      <c r="A765" s="154">
        <f>INDEX('Raw Data'!$H$4:$H$53,MATCH('4.User ratings in week 4'!B765,'Raw Data'!$G$4:$G$53,0))</f>
        <v>2.1</v>
      </c>
      <c r="B765" s="125">
        <v>32</v>
      </c>
      <c r="C765" s="125">
        <v>2</v>
      </c>
      <c r="L765" s="3"/>
    </row>
    <row r="766" spans="1:12" ht="15.75" customHeight="1" x14ac:dyDescent="0.2">
      <c r="A766" s="154">
        <f>INDEX('Raw Data'!$H$4:$H$53,MATCH('4.User ratings in week 4'!B766,'Raw Data'!$G$4:$G$53,0))</f>
        <v>3.5</v>
      </c>
      <c r="B766" s="125">
        <v>5</v>
      </c>
      <c r="C766" s="125" t="s">
        <v>13</v>
      </c>
      <c r="L766" s="3"/>
    </row>
    <row r="767" spans="1:12" ht="15.75" customHeight="1" x14ac:dyDescent="0.2">
      <c r="A767" s="154">
        <f>INDEX('Raw Data'!$H$4:$H$53,MATCH('4.User ratings in week 4'!B767,'Raw Data'!$G$4:$G$53,0))</f>
        <v>2.1</v>
      </c>
      <c r="B767" s="125">
        <v>32</v>
      </c>
      <c r="C767" s="125" t="s">
        <v>13</v>
      </c>
      <c r="L767" s="3"/>
    </row>
    <row r="768" spans="1:12" ht="15.75" customHeight="1" x14ac:dyDescent="0.2">
      <c r="A768" s="154">
        <f>INDEX('Raw Data'!$H$4:$H$53,MATCH('4.User ratings in week 4'!B768,'Raw Data'!$G$4:$G$53,0))</f>
        <v>4.5991848553637711</v>
      </c>
      <c r="B768" s="125">
        <v>6</v>
      </c>
      <c r="C768" s="125">
        <v>5</v>
      </c>
      <c r="L768" s="3"/>
    </row>
    <row r="769" spans="1:12" ht="15.75" customHeight="1" x14ac:dyDescent="0.2">
      <c r="A769" s="154">
        <f>INDEX('Raw Data'!$H$4:$H$53,MATCH('4.User ratings in week 4'!B769,'Raw Data'!$G$4:$G$53,0))</f>
        <v>2.5586960604357296</v>
      </c>
      <c r="B769" s="125">
        <v>12</v>
      </c>
      <c r="C769" s="125" t="s">
        <v>13</v>
      </c>
      <c r="L769" s="3"/>
    </row>
    <row r="770" spans="1:12" ht="15.75" customHeight="1" x14ac:dyDescent="0.2">
      <c r="A770" s="154">
        <f>INDEX('Raw Data'!$H$4:$H$53,MATCH('4.User ratings in week 4'!B770,'Raw Data'!$G$4:$G$53,0))</f>
        <v>2.5518416106259485</v>
      </c>
      <c r="B770" s="125">
        <v>43</v>
      </c>
      <c r="C770" s="125" t="s">
        <v>13</v>
      </c>
      <c r="L770" s="3"/>
    </row>
    <row r="771" spans="1:12" ht="15.75" customHeight="1" x14ac:dyDescent="0.2">
      <c r="A771" s="154">
        <f>INDEX('Raw Data'!$H$4:$H$53,MATCH('4.User ratings in week 4'!B771,'Raw Data'!$G$4:$G$53,0))</f>
        <v>2.9678960715535254</v>
      </c>
      <c r="B771" s="125">
        <v>40</v>
      </c>
      <c r="C771" s="125">
        <v>2</v>
      </c>
      <c r="L771" s="3"/>
    </row>
    <row r="772" spans="1:12" ht="15.75" customHeight="1" x14ac:dyDescent="0.2">
      <c r="A772" s="154">
        <f>INDEX('Raw Data'!$H$4:$H$53,MATCH('4.User ratings in week 4'!B772,'Raw Data'!$G$4:$G$53,0))</f>
        <v>2.1</v>
      </c>
      <c r="B772" s="125">
        <v>21</v>
      </c>
      <c r="C772" s="125">
        <v>2</v>
      </c>
      <c r="L772" s="3"/>
    </row>
    <row r="773" spans="1:12" ht="15.75" customHeight="1" x14ac:dyDescent="0.2">
      <c r="A773" s="154">
        <f>INDEX('Raw Data'!$H$4:$H$53,MATCH('4.User ratings in week 4'!B773,'Raw Data'!$G$4:$G$53,0))</f>
        <v>4.2956023268104371</v>
      </c>
      <c r="B773" s="125">
        <v>37</v>
      </c>
      <c r="C773" s="125">
        <v>5</v>
      </c>
      <c r="L773" s="3"/>
    </row>
    <row r="774" spans="1:12" ht="15.75" customHeight="1" x14ac:dyDescent="0.2">
      <c r="A774" s="154">
        <f>INDEX('Raw Data'!$H$4:$H$53,MATCH('4.User ratings in week 4'!B774,'Raw Data'!$G$4:$G$53,0))</f>
        <v>3.4271492935760417</v>
      </c>
      <c r="B774" s="125">
        <v>4</v>
      </c>
      <c r="C774" s="125">
        <v>5</v>
      </c>
      <c r="L774" s="3"/>
    </row>
    <row r="775" spans="1:12" ht="15.75" customHeight="1" x14ac:dyDescent="0.2">
      <c r="A775" s="154">
        <f>INDEX('Raw Data'!$H$4:$H$53,MATCH('4.User ratings in week 4'!B775,'Raw Data'!$G$4:$G$53,0))</f>
        <v>3.1</v>
      </c>
      <c r="B775" s="125">
        <v>38</v>
      </c>
      <c r="C775" s="125" t="s">
        <v>13</v>
      </c>
      <c r="L775" s="3"/>
    </row>
    <row r="776" spans="1:12" ht="15.75" customHeight="1" x14ac:dyDescent="0.2">
      <c r="A776" s="154">
        <f>INDEX('Raw Data'!$H$4:$H$53,MATCH('4.User ratings in week 4'!B776,'Raw Data'!$G$4:$G$53,0))</f>
        <v>3.8344069026698975</v>
      </c>
      <c r="B776" s="125">
        <v>48</v>
      </c>
      <c r="C776" s="125">
        <v>5</v>
      </c>
      <c r="L776" s="3"/>
    </row>
    <row r="777" spans="1:12" ht="15.75" customHeight="1" x14ac:dyDescent="0.2">
      <c r="A777" s="154">
        <f>INDEX('Raw Data'!$H$4:$H$53,MATCH('4.User ratings in week 4'!B777,'Raw Data'!$G$4:$G$53,0))</f>
        <v>4.3271350985657273</v>
      </c>
      <c r="B777" s="125">
        <v>7</v>
      </c>
      <c r="C777" s="125">
        <v>5</v>
      </c>
      <c r="L777" s="3"/>
    </row>
    <row r="778" spans="1:12" ht="15.75" customHeight="1" x14ac:dyDescent="0.2">
      <c r="A778" s="154">
        <f>INDEX('Raw Data'!$H$4:$H$53,MATCH('4.User ratings in week 4'!B778,'Raw Data'!$G$4:$G$53,0))</f>
        <v>4.093743569367712</v>
      </c>
      <c r="B778" s="125">
        <v>27</v>
      </c>
      <c r="C778" s="125">
        <v>5</v>
      </c>
      <c r="L778" s="3"/>
    </row>
    <row r="779" spans="1:12" ht="15.75" customHeight="1" x14ac:dyDescent="0.2">
      <c r="A779" s="154">
        <f>INDEX('Raw Data'!$H$4:$H$53,MATCH('4.User ratings in week 4'!B779,'Raw Data'!$G$4:$G$53,0))</f>
        <v>3.3379579401731889</v>
      </c>
      <c r="B779" s="125">
        <v>3</v>
      </c>
      <c r="C779" s="125" t="s">
        <v>13</v>
      </c>
      <c r="L779" s="3"/>
    </row>
    <row r="780" spans="1:12" ht="15.75" customHeight="1" x14ac:dyDescent="0.2">
      <c r="A780" s="154">
        <f>INDEX('Raw Data'!$H$4:$H$53,MATCH('4.User ratings in week 4'!B780,'Raw Data'!$G$4:$G$53,0))</f>
        <v>2.864902840988059</v>
      </c>
      <c r="B780" s="125">
        <v>39</v>
      </c>
      <c r="C780" s="125" t="s">
        <v>13</v>
      </c>
      <c r="L780" s="3"/>
    </row>
    <row r="781" spans="1:12" ht="15.75" customHeight="1" x14ac:dyDescent="0.2">
      <c r="A781" s="154">
        <f>INDEX('Raw Data'!$H$4:$H$53,MATCH('4.User ratings in week 4'!B781,'Raw Data'!$G$4:$G$53,0))</f>
        <v>2.1</v>
      </c>
      <c r="B781" s="125">
        <v>32</v>
      </c>
      <c r="C781" s="125" t="s">
        <v>13</v>
      </c>
      <c r="L781" s="3"/>
    </row>
    <row r="782" spans="1:12" ht="15.75" customHeight="1" x14ac:dyDescent="0.2">
      <c r="A782" s="154">
        <f>INDEX('Raw Data'!$H$4:$H$53,MATCH('4.User ratings in week 4'!B782,'Raw Data'!$G$4:$G$53,0))</f>
        <v>2.864902840988059</v>
      </c>
      <c r="B782" s="125">
        <v>39</v>
      </c>
      <c r="C782" s="125" t="s">
        <v>13</v>
      </c>
      <c r="L782" s="3"/>
    </row>
    <row r="783" spans="1:12" ht="15.75" customHeight="1" x14ac:dyDescent="0.2">
      <c r="A783" s="154">
        <f>INDEX('Raw Data'!$H$4:$H$53,MATCH('4.User ratings in week 4'!B783,'Raw Data'!$G$4:$G$53,0))</f>
        <v>2.64</v>
      </c>
      <c r="B783" s="125">
        <v>17</v>
      </c>
      <c r="C783" s="125" t="s">
        <v>13</v>
      </c>
      <c r="L783" s="3"/>
    </row>
    <row r="784" spans="1:12" ht="15.75" customHeight="1" x14ac:dyDescent="0.2">
      <c r="A784" s="154">
        <f>INDEX('Raw Data'!$H$4:$H$53,MATCH('4.User ratings in week 4'!B784,'Raw Data'!$G$4:$G$53,0))</f>
        <v>2.9314259636546169</v>
      </c>
      <c r="B784" s="125">
        <v>46</v>
      </c>
      <c r="C784" s="125" t="s">
        <v>13</v>
      </c>
      <c r="L784" s="3"/>
    </row>
    <row r="785" spans="1:12" ht="15.75" customHeight="1" x14ac:dyDescent="0.2">
      <c r="A785" s="154">
        <f>INDEX('Raw Data'!$H$4:$H$53,MATCH('4.User ratings in week 4'!B785,'Raw Data'!$G$4:$G$53,0))</f>
        <v>3</v>
      </c>
      <c r="B785" s="125">
        <v>26</v>
      </c>
      <c r="C785" s="125">
        <v>2</v>
      </c>
      <c r="L785" s="3"/>
    </row>
    <row r="786" spans="1:12" ht="15.75" customHeight="1" x14ac:dyDescent="0.2">
      <c r="A786" s="154">
        <f>INDEX('Raw Data'!$H$4:$H$53,MATCH('4.User ratings in week 4'!B786,'Raw Data'!$G$4:$G$53,0))</f>
        <v>2.3199999999999998</v>
      </c>
      <c r="B786" s="125">
        <v>50</v>
      </c>
      <c r="C786" s="125">
        <v>2</v>
      </c>
      <c r="L786" s="3"/>
    </row>
    <row r="787" spans="1:12" ht="15.75" customHeight="1" x14ac:dyDescent="0.2">
      <c r="A787" s="154">
        <f>INDEX('Raw Data'!$H$4:$H$53,MATCH('4.User ratings in week 4'!B787,'Raw Data'!$G$4:$G$53,0))</f>
        <v>3</v>
      </c>
      <c r="B787" s="125">
        <v>26</v>
      </c>
      <c r="C787" s="125" t="s">
        <v>13</v>
      </c>
      <c r="L787" s="3"/>
    </row>
    <row r="788" spans="1:12" ht="15.75" customHeight="1" x14ac:dyDescent="0.2">
      <c r="A788" s="154">
        <f>INDEX('Raw Data'!$H$4:$H$53,MATCH('4.User ratings in week 4'!B788,'Raw Data'!$G$4:$G$53,0))</f>
        <v>3.8547891226036057</v>
      </c>
      <c r="B788" s="125">
        <v>31</v>
      </c>
      <c r="C788" s="125">
        <v>5</v>
      </c>
      <c r="L788" s="3"/>
    </row>
    <row r="789" spans="1:12" ht="15.75" customHeight="1" x14ac:dyDescent="0.2">
      <c r="A789" s="154">
        <f>INDEX('Raw Data'!$H$4:$H$53,MATCH('4.User ratings in week 4'!B789,'Raw Data'!$G$4:$G$53,0))</f>
        <v>2.7</v>
      </c>
      <c r="B789" s="125">
        <v>8</v>
      </c>
      <c r="C789" s="125">
        <v>2</v>
      </c>
      <c r="L789" s="3"/>
    </row>
    <row r="790" spans="1:12" ht="15.75" customHeight="1" x14ac:dyDescent="0.2">
      <c r="A790" s="154">
        <f>INDEX('Raw Data'!$H$4:$H$53,MATCH('4.User ratings in week 4'!B790,'Raw Data'!$G$4:$G$53,0))</f>
        <v>2.7566152336920071</v>
      </c>
      <c r="B790" s="125">
        <v>30</v>
      </c>
      <c r="C790" s="125">
        <v>2</v>
      </c>
      <c r="L790" s="3"/>
    </row>
    <row r="791" spans="1:12" ht="15.75" customHeight="1" x14ac:dyDescent="0.2">
      <c r="A791" s="154">
        <f>INDEX('Raw Data'!$H$4:$H$53,MATCH('4.User ratings in week 4'!B791,'Raw Data'!$G$4:$G$53,0))</f>
        <v>2.7</v>
      </c>
      <c r="B791" s="125">
        <v>8</v>
      </c>
      <c r="C791" s="125">
        <v>2</v>
      </c>
      <c r="L791" s="3"/>
    </row>
    <row r="792" spans="1:12" ht="15.75" customHeight="1" x14ac:dyDescent="0.2">
      <c r="A792" s="154">
        <f>INDEX('Raw Data'!$H$4:$H$53,MATCH('4.User ratings in week 4'!B792,'Raw Data'!$G$4:$G$53,0))</f>
        <v>2.7</v>
      </c>
      <c r="B792" s="125">
        <v>8</v>
      </c>
      <c r="C792" s="125" t="s">
        <v>13</v>
      </c>
      <c r="L792" s="3"/>
    </row>
    <row r="793" spans="1:12" ht="15.75" customHeight="1" x14ac:dyDescent="0.2">
      <c r="A793" s="154">
        <f>INDEX('Raw Data'!$H$4:$H$53,MATCH('4.User ratings in week 4'!B793,'Raw Data'!$G$4:$G$53,0))</f>
        <v>4.5991848553637711</v>
      </c>
      <c r="B793" s="125">
        <v>6</v>
      </c>
      <c r="C793" s="125">
        <v>5</v>
      </c>
      <c r="L793" s="3"/>
    </row>
    <row r="794" spans="1:12" ht="15.75" customHeight="1" x14ac:dyDescent="0.2">
      <c r="A794" s="154">
        <f>INDEX('Raw Data'!$H$4:$H$53,MATCH('4.User ratings in week 4'!B794,'Raw Data'!$G$4:$G$53,0))</f>
        <v>2.5</v>
      </c>
      <c r="B794" s="125">
        <v>13</v>
      </c>
      <c r="C794" s="125" t="s">
        <v>13</v>
      </c>
      <c r="L794" s="3"/>
    </row>
    <row r="795" spans="1:12" ht="15.75" customHeight="1" x14ac:dyDescent="0.2">
      <c r="A795" s="154">
        <f>INDEX('Raw Data'!$H$4:$H$53,MATCH('4.User ratings in week 4'!B795,'Raw Data'!$G$4:$G$53,0))</f>
        <v>3.8344069026698975</v>
      </c>
      <c r="B795" s="125">
        <v>48</v>
      </c>
      <c r="C795" s="125">
        <v>5</v>
      </c>
      <c r="L795" s="3"/>
    </row>
    <row r="796" spans="1:12" ht="15.75" customHeight="1" x14ac:dyDescent="0.2">
      <c r="A796" s="154">
        <f>INDEX('Raw Data'!$H$4:$H$53,MATCH('4.User ratings in week 4'!B796,'Raw Data'!$G$4:$G$53,0))</f>
        <v>2.1</v>
      </c>
      <c r="B796" s="125">
        <v>32</v>
      </c>
      <c r="C796" s="125" t="s">
        <v>13</v>
      </c>
      <c r="L796" s="3"/>
    </row>
    <row r="797" spans="1:12" ht="15.75" customHeight="1" x14ac:dyDescent="0.2">
      <c r="A797" s="154">
        <f>INDEX('Raw Data'!$H$4:$H$53,MATCH('4.User ratings in week 4'!B797,'Raw Data'!$G$4:$G$53,0))</f>
        <v>4.8402557679081051</v>
      </c>
      <c r="B797" s="125">
        <v>23</v>
      </c>
      <c r="C797" s="125">
        <v>5</v>
      </c>
      <c r="L797" s="3"/>
    </row>
    <row r="798" spans="1:12" ht="15.75" customHeight="1" x14ac:dyDescent="0.2">
      <c r="A798" s="154">
        <f>INDEX('Raw Data'!$H$4:$H$53,MATCH('4.User ratings in week 4'!B798,'Raw Data'!$G$4:$G$53,0))</f>
        <v>3.418938163765278</v>
      </c>
      <c r="B798" s="125">
        <v>24</v>
      </c>
      <c r="C798" s="125" t="s">
        <v>13</v>
      </c>
      <c r="L798" s="3"/>
    </row>
    <row r="799" spans="1:12" ht="15.75" customHeight="1" x14ac:dyDescent="0.2">
      <c r="A799" s="154">
        <f>INDEX('Raw Data'!$H$4:$H$53,MATCH('4.User ratings in week 4'!B799,'Raw Data'!$G$4:$G$53,0))</f>
        <v>3.4135780803710083</v>
      </c>
      <c r="B799" s="125">
        <v>36</v>
      </c>
      <c r="C799" s="125">
        <v>5</v>
      </c>
      <c r="L799" s="3"/>
    </row>
    <row r="800" spans="1:12" ht="15.75" customHeight="1" x14ac:dyDescent="0.2">
      <c r="A800" s="154">
        <f>INDEX('Raw Data'!$H$4:$H$53,MATCH('4.User ratings in week 4'!B800,'Raw Data'!$G$4:$G$53,0))</f>
        <v>3.1</v>
      </c>
      <c r="B800" s="125">
        <v>38</v>
      </c>
      <c r="C800" s="125">
        <v>5</v>
      </c>
      <c r="L800" s="3"/>
    </row>
    <row r="801" spans="1:12" ht="15.75" customHeight="1" x14ac:dyDescent="0.2">
      <c r="A801" s="154">
        <f>INDEX('Raw Data'!$H$4:$H$53,MATCH('4.User ratings in week 4'!B801,'Raw Data'!$G$4:$G$53,0))</f>
        <v>4.4975062935479277</v>
      </c>
      <c r="B801" s="125">
        <v>11</v>
      </c>
      <c r="C801" s="125">
        <v>5</v>
      </c>
      <c r="L801" s="3"/>
    </row>
    <row r="802" spans="1:12" ht="15.75" customHeight="1" x14ac:dyDescent="0.2">
      <c r="A802" s="154">
        <f>INDEX('Raw Data'!$H$4:$H$53,MATCH('4.User ratings in week 4'!B802,'Raw Data'!$G$4:$G$53,0))</f>
        <v>4.156227779665679</v>
      </c>
      <c r="B802" s="125">
        <v>14</v>
      </c>
      <c r="C802" s="125">
        <v>5</v>
      </c>
      <c r="L802" s="3"/>
    </row>
    <row r="803" spans="1:12" ht="15.75" customHeight="1" x14ac:dyDescent="0.2">
      <c r="A803" s="154">
        <f>INDEX('Raw Data'!$H$4:$H$53,MATCH('4.User ratings in week 4'!B803,'Raw Data'!$G$4:$G$53,0))</f>
        <v>3.1248672817087972</v>
      </c>
      <c r="B803" s="125">
        <v>33</v>
      </c>
      <c r="C803" s="125" t="s">
        <v>13</v>
      </c>
      <c r="L803" s="3"/>
    </row>
    <row r="804" spans="1:12" ht="15.75" customHeight="1" x14ac:dyDescent="0.2">
      <c r="A804" s="154">
        <f>INDEX('Raw Data'!$H$4:$H$53,MATCH('4.User ratings in week 4'!B804,'Raw Data'!$G$4:$G$53,0))</f>
        <v>3.1</v>
      </c>
      <c r="B804" s="125">
        <v>38</v>
      </c>
      <c r="C804" s="125" t="s">
        <v>13</v>
      </c>
      <c r="L804" s="3"/>
    </row>
    <row r="805" spans="1:12" ht="15.75" customHeight="1" x14ac:dyDescent="0.2">
      <c r="A805" s="154">
        <f>INDEX('Raw Data'!$H$4:$H$53,MATCH('4.User ratings in week 4'!B805,'Raw Data'!$G$4:$G$53,0))</f>
        <v>4.4975062935479277</v>
      </c>
      <c r="B805" s="125">
        <v>11</v>
      </c>
      <c r="C805" s="125">
        <v>5</v>
      </c>
      <c r="L805" s="3"/>
    </row>
    <row r="806" spans="1:12" ht="15.75" customHeight="1" x14ac:dyDescent="0.2">
      <c r="A806" s="154">
        <f>INDEX('Raw Data'!$H$4:$H$53,MATCH('4.User ratings in week 4'!B806,'Raw Data'!$G$4:$G$53,0))</f>
        <v>2.62</v>
      </c>
      <c r="B806" s="125">
        <v>15</v>
      </c>
      <c r="C806" s="125">
        <v>2</v>
      </c>
      <c r="L806" s="3"/>
    </row>
    <row r="807" spans="1:12" ht="15.75" customHeight="1" x14ac:dyDescent="0.2">
      <c r="A807" s="154">
        <f>INDEX('Raw Data'!$H$4:$H$53,MATCH('4.User ratings in week 4'!B807,'Raw Data'!$G$4:$G$53,0))</f>
        <v>3.8344069026698975</v>
      </c>
      <c r="B807" s="125">
        <v>48</v>
      </c>
      <c r="C807" s="125" t="s">
        <v>13</v>
      </c>
      <c r="L807" s="3"/>
    </row>
    <row r="808" spans="1:12" ht="15.75" customHeight="1" x14ac:dyDescent="0.2">
      <c r="A808" s="154">
        <f>INDEX('Raw Data'!$H$4:$H$53,MATCH('4.User ratings in week 4'!B808,'Raw Data'!$G$4:$G$53,0))</f>
        <v>4.2956023268104371</v>
      </c>
      <c r="B808" s="125">
        <v>37</v>
      </c>
      <c r="C808" s="125" t="s">
        <v>13</v>
      </c>
      <c r="L808" s="3"/>
    </row>
    <row r="809" spans="1:12" ht="15.75" customHeight="1" x14ac:dyDescent="0.2">
      <c r="A809" s="154">
        <f>INDEX('Raw Data'!$H$4:$H$53,MATCH('4.User ratings in week 4'!B809,'Raw Data'!$G$4:$G$53,0))</f>
        <v>3.5</v>
      </c>
      <c r="B809" s="125">
        <v>5</v>
      </c>
      <c r="C809" s="125">
        <v>5</v>
      </c>
      <c r="L809" s="3"/>
    </row>
    <row r="810" spans="1:12" ht="15.75" customHeight="1" x14ac:dyDescent="0.2">
      <c r="A810" s="154">
        <f>INDEX('Raw Data'!$H$4:$H$53,MATCH('4.User ratings in week 4'!B810,'Raw Data'!$G$4:$G$53,0))</f>
        <v>2.1</v>
      </c>
      <c r="B810" s="125">
        <v>32</v>
      </c>
      <c r="C810" s="125">
        <v>2</v>
      </c>
      <c r="L810" s="3"/>
    </row>
    <row r="811" spans="1:12" ht="15.75" customHeight="1" x14ac:dyDescent="0.2">
      <c r="A811" s="154">
        <f>INDEX('Raw Data'!$H$4:$H$53,MATCH('4.User ratings in week 4'!B811,'Raw Data'!$G$4:$G$53,0))</f>
        <v>4.962470201260496</v>
      </c>
      <c r="B811" s="125">
        <v>18</v>
      </c>
      <c r="C811" s="125">
        <v>5</v>
      </c>
      <c r="L811" s="3"/>
    </row>
    <row r="812" spans="1:12" ht="15.75" customHeight="1" x14ac:dyDescent="0.2">
      <c r="A812" s="154">
        <f>INDEX('Raw Data'!$H$4:$H$53,MATCH('4.User ratings in week 4'!B812,'Raw Data'!$G$4:$G$53,0))</f>
        <v>4.4442322643975007</v>
      </c>
      <c r="B812" s="125">
        <v>34</v>
      </c>
      <c r="C812" s="125">
        <v>5</v>
      </c>
      <c r="L812" s="3"/>
    </row>
    <row r="813" spans="1:12" ht="15.75" customHeight="1" x14ac:dyDescent="0.2">
      <c r="A813" s="154">
        <f>INDEX('Raw Data'!$H$4:$H$53,MATCH('4.User ratings in week 4'!B813,'Raw Data'!$G$4:$G$53,0))</f>
        <v>3.4</v>
      </c>
      <c r="B813" s="125">
        <v>9</v>
      </c>
      <c r="C813" s="125">
        <v>5</v>
      </c>
      <c r="L813" s="3"/>
    </row>
    <row r="814" spans="1:12" ht="15.75" customHeight="1" x14ac:dyDescent="0.2">
      <c r="A814" s="154">
        <f>INDEX('Raw Data'!$H$4:$H$53,MATCH('4.User ratings in week 4'!B814,'Raw Data'!$G$4:$G$53,0))</f>
        <v>2.3199999999999998</v>
      </c>
      <c r="B814" s="125">
        <v>50</v>
      </c>
      <c r="C814" s="125" t="s">
        <v>13</v>
      </c>
      <c r="L814" s="3"/>
    </row>
    <row r="815" spans="1:12" ht="15.75" customHeight="1" x14ac:dyDescent="0.2">
      <c r="A815" s="154">
        <f>INDEX('Raw Data'!$H$4:$H$53,MATCH('4.User ratings in week 4'!B815,'Raw Data'!$G$4:$G$53,0))</f>
        <v>3.8416595064211041</v>
      </c>
      <c r="B815" s="125">
        <v>45</v>
      </c>
      <c r="C815" s="125" t="s">
        <v>13</v>
      </c>
      <c r="L815" s="3"/>
    </row>
    <row r="816" spans="1:12" ht="15.75" customHeight="1" x14ac:dyDescent="0.2">
      <c r="A816" s="154">
        <f>INDEX('Raw Data'!$H$4:$H$53,MATCH('4.User ratings in week 4'!B816,'Raw Data'!$G$4:$G$53,0))</f>
        <v>3</v>
      </c>
      <c r="B816" s="125">
        <v>26</v>
      </c>
      <c r="C816" s="125">
        <v>5</v>
      </c>
      <c r="L816" s="3"/>
    </row>
    <row r="817" spans="1:12" ht="15.75" customHeight="1" x14ac:dyDescent="0.2">
      <c r="A817" s="154">
        <f>INDEX('Raw Data'!$H$4:$H$53,MATCH('4.User ratings in week 4'!B817,'Raw Data'!$G$4:$G$53,0))</f>
        <v>3.1</v>
      </c>
      <c r="B817" s="125">
        <v>38</v>
      </c>
      <c r="C817" s="125" t="s">
        <v>13</v>
      </c>
      <c r="L817" s="3"/>
    </row>
    <row r="818" spans="1:12" ht="15.75" customHeight="1" x14ac:dyDescent="0.2">
      <c r="A818" s="154">
        <f>INDEX('Raw Data'!$H$4:$H$53,MATCH('4.User ratings in week 4'!B818,'Raw Data'!$G$4:$G$53,0))</f>
        <v>3.1248672817087972</v>
      </c>
      <c r="B818" s="125">
        <v>33</v>
      </c>
      <c r="C818" s="125">
        <v>5</v>
      </c>
      <c r="L818" s="3"/>
    </row>
    <row r="819" spans="1:12" ht="15.75" customHeight="1" x14ac:dyDescent="0.2">
      <c r="A819" s="154">
        <f>INDEX('Raw Data'!$H$4:$H$53,MATCH('4.User ratings in week 4'!B819,'Raw Data'!$G$4:$G$53,0))</f>
        <v>4.8402557679081051</v>
      </c>
      <c r="B819" s="125">
        <v>23</v>
      </c>
      <c r="C819" s="125" t="s">
        <v>13</v>
      </c>
      <c r="L819" s="3"/>
    </row>
    <row r="820" spans="1:12" ht="15.75" customHeight="1" x14ac:dyDescent="0.2">
      <c r="A820" s="154">
        <f>INDEX('Raw Data'!$H$4:$H$53,MATCH('4.User ratings in week 4'!B820,'Raw Data'!$G$4:$G$53,0))</f>
        <v>3</v>
      </c>
      <c r="B820" s="125">
        <v>26</v>
      </c>
      <c r="C820" s="125">
        <v>4</v>
      </c>
      <c r="L820" s="3"/>
    </row>
    <row r="821" spans="1:12" ht="15.75" customHeight="1" x14ac:dyDescent="0.2">
      <c r="A821" s="154">
        <f>INDEX('Raw Data'!$H$4:$H$53,MATCH('4.User ratings in week 4'!B821,'Raw Data'!$G$4:$G$53,0))</f>
        <v>2.7566152336920071</v>
      </c>
      <c r="B821" s="125">
        <v>30</v>
      </c>
      <c r="C821" s="125" t="s">
        <v>13</v>
      </c>
      <c r="L821" s="3"/>
    </row>
    <row r="822" spans="1:12" ht="15.75" customHeight="1" x14ac:dyDescent="0.2">
      <c r="A822" s="154">
        <f>INDEX('Raw Data'!$H$4:$H$53,MATCH('4.User ratings in week 4'!B822,'Raw Data'!$G$4:$G$53,0))</f>
        <v>4.6764237866097016</v>
      </c>
      <c r="B822" s="125">
        <v>16</v>
      </c>
      <c r="C822" s="125">
        <v>5</v>
      </c>
      <c r="L822" s="3"/>
    </row>
    <row r="823" spans="1:12" ht="15.75" customHeight="1" x14ac:dyDescent="0.2">
      <c r="A823" s="154">
        <f>INDEX('Raw Data'!$H$4:$H$53,MATCH('4.User ratings in week 4'!B823,'Raw Data'!$G$4:$G$53,0))</f>
        <v>2.7</v>
      </c>
      <c r="B823" s="125">
        <v>8</v>
      </c>
      <c r="C823" s="125" t="s">
        <v>13</v>
      </c>
      <c r="L823" s="3"/>
    </row>
    <row r="824" spans="1:12" ht="15.75" customHeight="1" x14ac:dyDescent="0.2">
      <c r="A824" s="154">
        <f>INDEX('Raw Data'!$H$4:$H$53,MATCH('4.User ratings in week 4'!B824,'Raw Data'!$G$4:$G$53,0))</f>
        <v>3.1</v>
      </c>
      <c r="B824" s="125">
        <v>38</v>
      </c>
      <c r="C824" s="125" t="s">
        <v>13</v>
      </c>
      <c r="L824" s="3"/>
    </row>
    <row r="825" spans="1:12" ht="15.75" customHeight="1" x14ac:dyDescent="0.2">
      <c r="A825" s="154">
        <f>INDEX('Raw Data'!$H$4:$H$53,MATCH('4.User ratings in week 4'!B825,'Raw Data'!$G$4:$G$53,0))</f>
        <v>2.1</v>
      </c>
      <c r="B825" s="125">
        <v>21</v>
      </c>
      <c r="C825" s="125">
        <v>1</v>
      </c>
      <c r="L825" s="3"/>
    </row>
    <row r="826" spans="1:12" ht="15.75" customHeight="1" x14ac:dyDescent="0.2">
      <c r="A826" s="154">
        <f>INDEX('Raw Data'!$H$4:$H$53,MATCH('4.User ratings in week 4'!B826,'Raw Data'!$G$4:$G$53,0))</f>
        <v>2.9678960715535254</v>
      </c>
      <c r="B826" s="125">
        <v>40</v>
      </c>
      <c r="C826" s="125">
        <v>2</v>
      </c>
      <c r="L826" s="3"/>
    </row>
    <row r="827" spans="1:12" ht="15.75" customHeight="1" x14ac:dyDescent="0.2">
      <c r="A827" s="154">
        <f>INDEX('Raw Data'!$H$4:$H$53,MATCH('4.User ratings in week 4'!B827,'Raw Data'!$G$4:$G$53,0))</f>
        <v>2.1</v>
      </c>
      <c r="B827" s="125">
        <v>32</v>
      </c>
      <c r="C827" s="125" t="s">
        <v>13</v>
      </c>
      <c r="L827" s="3"/>
    </row>
    <row r="828" spans="1:12" ht="15.75" customHeight="1" x14ac:dyDescent="0.2">
      <c r="A828" s="154">
        <f>INDEX('Raw Data'!$H$4:$H$53,MATCH('4.User ratings in week 4'!B828,'Raw Data'!$G$4:$G$53,0))</f>
        <v>2.9736454777366994</v>
      </c>
      <c r="B828" s="125">
        <v>2</v>
      </c>
      <c r="C828" s="125">
        <v>5</v>
      </c>
      <c r="L828" s="3"/>
    </row>
    <row r="829" spans="1:12" ht="15.75" customHeight="1" x14ac:dyDescent="0.2">
      <c r="A829" s="154">
        <f>INDEX('Raw Data'!$H$4:$H$53,MATCH('4.User ratings in week 4'!B829,'Raw Data'!$G$4:$G$53,0))</f>
        <v>2.5</v>
      </c>
      <c r="B829" s="125">
        <v>13</v>
      </c>
      <c r="C829" s="125" t="s">
        <v>13</v>
      </c>
      <c r="L829" s="3"/>
    </row>
    <row r="830" spans="1:12" ht="15.75" customHeight="1" x14ac:dyDescent="0.2">
      <c r="A830" s="154">
        <f>INDEX('Raw Data'!$H$4:$H$53,MATCH('4.User ratings in week 4'!B830,'Raw Data'!$G$4:$G$53,0))</f>
        <v>2.1</v>
      </c>
      <c r="B830" s="125">
        <v>21</v>
      </c>
      <c r="C830" s="125">
        <v>5</v>
      </c>
      <c r="L830" s="3"/>
    </row>
    <row r="831" spans="1:12" ht="15.75" customHeight="1" x14ac:dyDescent="0.2">
      <c r="A831" s="154">
        <f>INDEX('Raw Data'!$H$4:$H$53,MATCH('4.User ratings in week 4'!B831,'Raw Data'!$G$4:$G$53,0))</f>
        <v>2.7</v>
      </c>
      <c r="B831" s="125">
        <v>8</v>
      </c>
      <c r="C831" s="125" t="s">
        <v>13</v>
      </c>
      <c r="L831" s="3"/>
    </row>
    <row r="832" spans="1:12" ht="15.75" customHeight="1" x14ac:dyDescent="0.2">
      <c r="A832" s="154">
        <f>INDEX('Raw Data'!$H$4:$H$53,MATCH('4.User ratings in week 4'!B832,'Raw Data'!$G$4:$G$53,0))</f>
        <v>2.7</v>
      </c>
      <c r="B832" s="125">
        <v>8</v>
      </c>
      <c r="C832" s="125" t="s">
        <v>13</v>
      </c>
      <c r="L832" s="3"/>
    </row>
    <row r="833" spans="1:12" ht="15.75" customHeight="1" x14ac:dyDescent="0.2">
      <c r="A833" s="154">
        <f>INDEX('Raw Data'!$H$4:$H$53,MATCH('4.User ratings in week 4'!B833,'Raw Data'!$G$4:$G$53,0))</f>
        <v>2.64</v>
      </c>
      <c r="B833" s="125">
        <v>17</v>
      </c>
      <c r="C833" s="125" t="s">
        <v>13</v>
      </c>
      <c r="L833" s="3"/>
    </row>
    <row r="834" spans="1:12" ht="15.75" customHeight="1" x14ac:dyDescent="0.2">
      <c r="A834" s="154">
        <f>INDEX('Raw Data'!$H$4:$H$53,MATCH('4.User ratings in week 4'!B834,'Raw Data'!$G$4:$G$53,0))</f>
        <v>4.4442322643975007</v>
      </c>
      <c r="B834" s="125">
        <v>34</v>
      </c>
      <c r="C834" s="125">
        <v>5</v>
      </c>
      <c r="L834" s="3"/>
    </row>
    <row r="835" spans="1:12" ht="15.75" customHeight="1" x14ac:dyDescent="0.2">
      <c r="A835" s="154">
        <f>INDEX('Raw Data'!$H$4:$H$53,MATCH('4.User ratings in week 4'!B835,'Raw Data'!$G$4:$G$53,0))</f>
        <v>3.9210286643231216</v>
      </c>
      <c r="B835" s="125">
        <v>22</v>
      </c>
      <c r="C835" s="125" t="s">
        <v>13</v>
      </c>
      <c r="L835" s="3"/>
    </row>
    <row r="836" spans="1:12" ht="15.75" customHeight="1" x14ac:dyDescent="0.2">
      <c r="A836" s="154">
        <f>INDEX('Raw Data'!$H$4:$H$53,MATCH('4.User ratings in week 4'!B836,'Raw Data'!$G$4:$G$53,0))</f>
        <v>2.864902840988059</v>
      </c>
      <c r="B836" s="125">
        <v>39</v>
      </c>
      <c r="C836" s="125" t="s">
        <v>13</v>
      </c>
      <c r="L836" s="3"/>
    </row>
    <row r="837" spans="1:12" ht="15.75" customHeight="1" x14ac:dyDescent="0.2">
      <c r="A837" s="154">
        <f>INDEX('Raw Data'!$H$4:$H$53,MATCH('4.User ratings in week 4'!B837,'Raw Data'!$G$4:$G$53,0))</f>
        <v>3.8547891226036057</v>
      </c>
      <c r="B837" s="125">
        <v>31</v>
      </c>
      <c r="C837" s="125">
        <v>5</v>
      </c>
      <c r="L837" s="3"/>
    </row>
    <row r="838" spans="1:12" ht="15.75" customHeight="1" x14ac:dyDescent="0.2">
      <c r="A838" s="154">
        <f>INDEX('Raw Data'!$H$4:$H$53,MATCH('4.User ratings in week 4'!B838,'Raw Data'!$G$4:$G$53,0))</f>
        <v>2.2000000000000002</v>
      </c>
      <c r="B838" s="125">
        <v>49</v>
      </c>
      <c r="C838" s="125" t="s">
        <v>13</v>
      </c>
      <c r="L838" s="3"/>
    </row>
    <row r="839" spans="1:12" ht="15.75" customHeight="1" x14ac:dyDescent="0.2">
      <c r="A839" s="154">
        <f>INDEX('Raw Data'!$H$4:$H$53,MATCH('4.User ratings in week 4'!B839,'Raw Data'!$G$4:$G$53,0))</f>
        <v>4.2956023268104371</v>
      </c>
      <c r="B839" s="125">
        <v>37</v>
      </c>
      <c r="C839" s="125">
        <v>5</v>
      </c>
      <c r="L839" s="3"/>
    </row>
    <row r="840" spans="1:12" ht="15.75" customHeight="1" x14ac:dyDescent="0.2">
      <c r="A840" s="154">
        <f>INDEX('Raw Data'!$H$4:$H$53,MATCH('4.User ratings in week 4'!B840,'Raw Data'!$G$4:$G$53,0))</f>
        <v>2.3199999999999998</v>
      </c>
      <c r="B840" s="125">
        <v>50</v>
      </c>
      <c r="C840" s="125" t="s">
        <v>13</v>
      </c>
      <c r="L840" s="3"/>
    </row>
    <row r="841" spans="1:12" ht="15.75" customHeight="1" x14ac:dyDescent="0.2">
      <c r="A841" s="154">
        <f>INDEX('Raw Data'!$H$4:$H$53,MATCH('4.User ratings in week 4'!B841,'Raw Data'!$G$4:$G$53,0))</f>
        <v>2.5518416106259485</v>
      </c>
      <c r="B841" s="125">
        <v>43</v>
      </c>
      <c r="C841" s="125">
        <v>2</v>
      </c>
      <c r="L841" s="3"/>
    </row>
    <row r="842" spans="1:12" ht="15.75" customHeight="1" x14ac:dyDescent="0.2">
      <c r="A842" s="154">
        <f>INDEX('Raw Data'!$H$4:$H$53,MATCH('4.User ratings in week 4'!B842,'Raw Data'!$G$4:$G$53,0))</f>
        <v>2.5</v>
      </c>
      <c r="B842" s="125">
        <v>13</v>
      </c>
      <c r="C842" s="125" t="s">
        <v>13</v>
      </c>
      <c r="L842" s="3"/>
    </row>
    <row r="843" spans="1:12" ht="15.75" customHeight="1" x14ac:dyDescent="0.2">
      <c r="A843" s="154">
        <f>INDEX('Raw Data'!$H$4:$H$53,MATCH('4.User ratings in week 4'!B843,'Raw Data'!$G$4:$G$53,0))</f>
        <v>2.64</v>
      </c>
      <c r="B843" s="125">
        <v>17</v>
      </c>
      <c r="C843" s="125">
        <v>5</v>
      </c>
      <c r="L843" s="3"/>
    </row>
    <row r="844" spans="1:12" ht="15.75" customHeight="1" x14ac:dyDescent="0.2">
      <c r="A844" s="154">
        <f>INDEX('Raw Data'!$H$4:$H$53,MATCH('4.User ratings in week 4'!B844,'Raw Data'!$G$4:$G$53,0))</f>
        <v>3.2046821540930179</v>
      </c>
      <c r="B844" s="125">
        <v>29</v>
      </c>
      <c r="C844" s="125">
        <v>5</v>
      </c>
      <c r="L844" s="3"/>
    </row>
    <row r="845" spans="1:12" ht="15.75" customHeight="1" x14ac:dyDescent="0.2">
      <c r="A845" s="154">
        <f>INDEX('Raw Data'!$H$4:$H$53,MATCH('4.User ratings in week 4'!B845,'Raw Data'!$G$4:$G$53,0))</f>
        <v>4.8553987744209355</v>
      </c>
      <c r="B845" s="125">
        <v>35</v>
      </c>
      <c r="C845" s="125" t="s">
        <v>13</v>
      </c>
      <c r="L845" s="3"/>
    </row>
    <row r="846" spans="1:12" ht="15.75" customHeight="1" x14ac:dyDescent="0.2">
      <c r="A846" s="154">
        <f>INDEX('Raw Data'!$H$4:$H$53,MATCH('4.User ratings in week 4'!B846,'Raw Data'!$G$4:$G$53,0))</f>
        <v>4.2440087325092257</v>
      </c>
      <c r="B846" s="125">
        <v>25</v>
      </c>
      <c r="C846" s="125">
        <v>5</v>
      </c>
      <c r="L846" s="3"/>
    </row>
    <row r="847" spans="1:12" ht="15.75" customHeight="1" x14ac:dyDescent="0.2">
      <c r="A847" s="154">
        <f>INDEX('Raw Data'!$H$4:$H$53,MATCH('4.User ratings in week 4'!B847,'Raw Data'!$G$4:$G$53,0))</f>
        <v>2.1</v>
      </c>
      <c r="B847" s="125">
        <v>32</v>
      </c>
      <c r="C847" s="125" t="s">
        <v>13</v>
      </c>
      <c r="L847" s="3"/>
    </row>
    <row r="848" spans="1:12" ht="15.75" customHeight="1" x14ac:dyDescent="0.2">
      <c r="A848" s="154">
        <f>INDEX('Raw Data'!$H$4:$H$53,MATCH('4.User ratings in week 4'!B848,'Raw Data'!$G$4:$G$53,0))</f>
        <v>2.3199999999999998</v>
      </c>
      <c r="B848" s="125">
        <v>50</v>
      </c>
      <c r="C848" s="125" t="s">
        <v>13</v>
      </c>
      <c r="L848" s="3"/>
    </row>
    <row r="849" spans="1:12" ht="15.75" customHeight="1" x14ac:dyDescent="0.2">
      <c r="A849" s="154">
        <f>INDEX('Raw Data'!$H$4:$H$53,MATCH('4.User ratings in week 4'!B849,'Raw Data'!$G$4:$G$53,0))</f>
        <v>3.9076849145879229</v>
      </c>
      <c r="B849" s="125">
        <v>42</v>
      </c>
      <c r="C849" s="125">
        <v>5</v>
      </c>
      <c r="L849" s="3"/>
    </row>
    <row r="850" spans="1:12" ht="15.75" customHeight="1" x14ac:dyDescent="0.2">
      <c r="A850" s="154">
        <f>INDEX('Raw Data'!$H$4:$H$53,MATCH('4.User ratings in week 4'!B850,'Raw Data'!$G$4:$G$53,0))</f>
        <v>4.962470201260496</v>
      </c>
      <c r="B850" s="125">
        <v>18</v>
      </c>
      <c r="C850" s="125">
        <v>5</v>
      </c>
      <c r="L850" s="3"/>
    </row>
    <row r="851" spans="1:12" ht="15.75" customHeight="1" x14ac:dyDescent="0.2">
      <c r="A851" s="154">
        <f>INDEX('Raw Data'!$H$4:$H$53,MATCH('4.User ratings in week 4'!B851,'Raw Data'!$G$4:$G$53,0))</f>
        <v>2.7</v>
      </c>
      <c r="B851" s="125">
        <v>8</v>
      </c>
      <c r="C851" s="125" t="s">
        <v>13</v>
      </c>
      <c r="L851" s="3"/>
    </row>
    <row r="852" spans="1:12" ht="15.75" customHeight="1" x14ac:dyDescent="0.2">
      <c r="A852" s="154">
        <f>INDEX('Raw Data'!$H$4:$H$53,MATCH('4.User ratings in week 4'!B852,'Raw Data'!$G$4:$G$53,0))</f>
        <v>2.62</v>
      </c>
      <c r="B852" s="125">
        <v>15</v>
      </c>
      <c r="C852" s="125">
        <v>2</v>
      </c>
      <c r="L852" s="3"/>
    </row>
    <row r="853" spans="1:12" ht="15.75" customHeight="1" x14ac:dyDescent="0.2">
      <c r="A853" s="154">
        <f>INDEX('Raw Data'!$H$4:$H$53,MATCH('4.User ratings in week 4'!B853,'Raw Data'!$G$4:$G$53,0))</f>
        <v>2.9314259636546169</v>
      </c>
      <c r="B853" s="125">
        <v>46</v>
      </c>
      <c r="C853" s="125">
        <v>2</v>
      </c>
      <c r="L853" s="3"/>
    </row>
    <row r="854" spans="1:12" ht="15.75" customHeight="1" x14ac:dyDescent="0.2">
      <c r="A854" s="154">
        <f>INDEX('Raw Data'!$H$4:$H$53,MATCH('4.User ratings in week 4'!B854,'Raw Data'!$G$4:$G$53,0))</f>
        <v>3</v>
      </c>
      <c r="B854" s="125">
        <v>26</v>
      </c>
      <c r="C854" s="125" t="s">
        <v>13</v>
      </c>
      <c r="L854" s="3"/>
    </row>
    <row r="855" spans="1:12" ht="15.75" customHeight="1" x14ac:dyDescent="0.2">
      <c r="A855" s="154">
        <f>INDEX('Raw Data'!$H$4:$H$53,MATCH('4.User ratings in week 4'!B855,'Raw Data'!$G$4:$G$53,0))</f>
        <v>4.9462256429891509</v>
      </c>
      <c r="B855" s="125">
        <v>1</v>
      </c>
      <c r="C855" s="125">
        <v>5</v>
      </c>
      <c r="L855" s="3"/>
    </row>
    <row r="856" spans="1:12" ht="15.75" customHeight="1" x14ac:dyDescent="0.2">
      <c r="A856" s="154">
        <f>INDEX('Raw Data'!$H$4:$H$53,MATCH('4.User ratings in week 4'!B856,'Raw Data'!$G$4:$G$53,0))</f>
        <v>2.5518416106259485</v>
      </c>
      <c r="B856" s="125">
        <v>43</v>
      </c>
      <c r="C856" s="125">
        <v>1</v>
      </c>
      <c r="L856" s="3"/>
    </row>
    <row r="857" spans="1:12" ht="15.75" customHeight="1" x14ac:dyDescent="0.2">
      <c r="A857" s="154">
        <f>INDEX('Raw Data'!$H$4:$H$53,MATCH('4.User ratings in week 4'!B857,'Raw Data'!$G$4:$G$53,0))</f>
        <v>2.9314259636546169</v>
      </c>
      <c r="B857" s="125">
        <v>46</v>
      </c>
      <c r="C857" s="125" t="s">
        <v>13</v>
      </c>
      <c r="L857" s="3"/>
    </row>
    <row r="858" spans="1:12" ht="15.75" customHeight="1" x14ac:dyDescent="0.2">
      <c r="A858" s="154">
        <f>INDEX('Raw Data'!$H$4:$H$53,MATCH('4.User ratings in week 4'!B858,'Raw Data'!$G$4:$G$53,0))</f>
        <v>4.8553987744209355</v>
      </c>
      <c r="B858" s="127">
        <v>35</v>
      </c>
      <c r="C858" s="127">
        <v>4</v>
      </c>
      <c r="L858" s="3"/>
    </row>
    <row r="859" spans="1:12" ht="15.75" customHeight="1" x14ac:dyDescent="0.2">
      <c r="A859" s="154">
        <f>INDEX('Raw Data'!$H$4:$H$53,MATCH('4.User ratings in week 4'!B859,'Raw Data'!$G$4:$G$53,0))</f>
        <v>4.093743569367712</v>
      </c>
      <c r="B859" s="127">
        <v>27</v>
      </c>
      <c r="C859" s="127">
        <v>5</v>
      </c>
      <c r="L859" s="3"/>
    </row>
    <row r="860" spans="1:12" ht="15.75" customHeight="1" x14ac:dyDescent="0.2">
      <c r="A860" s="154">
        <f>INDEX('Raw Data'!$H$4:$H$53,MATCH('4.User ratings in week 4'!B860,'Raw Data'!$G$4:$G$53,0))</f>
        <v>4.5991848553637711</v>
      </c>
      <c r="B860" s="127">
        <v>6</v>
      </c>
      <c r="C860" s="127">
        <v>5</v>
      </c>
      <c r="L860" s="3"/>
    </row>
    <row r="861" spans="1:12" ht="15.75" customHeight="1" x14ac:dyDescent="0.2">
      <c r="A861" s="154">
        <f>INDEX('Raw Data'!$H$4:$H$53,MATCH('4.User ratings in week 4'!B861,'Raw Data'!$G$4:$G$53,0))</f>
        <v>4.4442322643975007</v>
      </c>
      <c r="B861" s="127">
        <v>34</v>
      </c>
      <c r="C861" s="127">
        <v>5</v>
      </c>
      <c r="L861" s="3"/>
    </row>
    <row r="862" spans="1:12" ht="15.75" customHeight="1" x14ac:dyDescent="0.2">
      <c r="A862" s="154">
        <f>INDEX('Raw Data'!$H$4:$H$53,MATCH('4.User ratings in week 4'!B862,'Raw Data'!$G$4:$G$53,0))</f>
        <v>3.3379579401731889</v>
      </c>
      <c r="B862" s="127">
        <v>3</v>
      </c>
      <c r="C862" s="127">
        <v>5</v>
      </c>
      <c r="L862" s="3"/>
    </row>
    <row r="863" spans="1:12" ht="15.75" customHeight="1" x14ac:dyDescent="0.2">
      <c r="A863" s="154">
        <f>INDEX('Raw Data'!$H$4:$H$53,MATCH('4.User ratings in week 4'!B863,'Raw Data'!$G$4:$G$53,0))</f>
        <v>3.9917618671517427</v>
      </c>
      <c r="B863" s="127">
        <v>20</v>
      </c>
      <c r="C863" s="127">
        <v>5</v>
      </c>
      <c r="L863" s="3"/>
    </row>
    <row r="864" spans="1:12" ht="15.75" customHeight="1" x14ac:dyDescent="0.2">
      <c r="A864" s="154">
        <f>INDEX('Raw Data'!$H$4:$H$53,MATCH('4.User ratings in week 4'!B864,'Raw Data'!$G$4:$G$53,0))</f>
        <v>3.9403894933163377</v>
      </c>
      <c r="B864" s="127">
        <v>28</v>
      </c>
      <c r="C864" s="127" t="s">
        <v>13</v>
      </c>
      <c r="L864" s="3"/>
    </row>
    <row r="865" spans="1:12" ht="15.75" customHeight="1" x14ac:dyDescent="0.2">
      <c r="A865" s="154">
        <f>INDEX('Raw Data'!$H$4:$H$53,MATCH('4.User ratings in week 4'!B865,'Raw Data'!$G$4:$G$53,0))</f>
        <v>3.5</v>
      </c>
      <c r="B865" s="127">
        <v>5</v>
      </c>
      <c r="C865" s="127">
        <v>5</v>
      </c>
      <c r="L865" s="3"/>
    </row>
    <row r="866" spans="1:12" ht="15.75" customHeight="1" x14ac:dyDescent="0.2">
      <c r="A866" s="154">
        <f>INDEX('Raw Data'!$H$4:$H$53,MATCH('4.User ratings in week 4'!B866,'Raw Data'!$G$4:$G$53,0))</f>
        <v>2.9736454777366994</v>
      </c>
      <c r="B866" s="127">
        <v>2</v>
      </c>
      <c r="C866" s="127" t="s">
        <v>13</v>
      </c>
      <c r="L866" s="3"/>
    </row>
    <row r="867" spans="1:12" ht="15.75" customHeight="1" x14ac:dyDescent="0.2">
      <c r="A867" s="154">
        <f>INDEX('Raw Data'!$H$4:$H$53,MATCH('4.User ratings in week 4'!B867,'Raw Data'!$G$4:$G$53,0))</f>
        <v>2.2000000000000002</v>
      </c>
      <c r="B867" s="127">
        <v>49</v>
      </c>
      <c r="C867" s="127">
        <v>1</v>
      </c>
      <c r="L867" s="3"/>
    </row>
    <row r="868" spans="1:12" ht="15.75" customHeight="1" x14ac:dyDescent="0.2">
      <c r="A868" s="154">
        <f>INDEX('Raw Data'!$H$4:$H$53,MATCH('4.User ratings in week 4'!B868,'Raw Data'!$G$4:$G$53,0))</f>
        <v>2.9736454777366994</v>
      </c>
      <c r="B868" s="127">
        <v>2</v>
      </c>
      <c r="C868" s="127">
        <v>5</v>
      </c>
      <c r="L868" s="3"/>
    </row>
    <row r="869" spans="1:12" ht="15.75" customHeight="1" x14ac:dyDescent="0.2">
      <c r="A869" s="154">
        <f>INDEX('Raw Data'!$H$4:$H$53,MATCH('4.User ratings in week 4'!B869,'Raw Data'!$G$4:$G$53,0))</f>
        <v>2.5</v>
      </c>
      <c r="B869" s="127">
        <v>13</v>
      </c>
      <c r="C869" s="127">
        <v>2</v>
      </c>
      <c r="L869" s="3"/>
    </row>
    <row r="870" spans="1:12" ht="15.75" customHeight="1" x14ac:dyDescent="0.2">
      <c r="A870" s="154">
        <f>INDEX('Raw Data'!$H$4:$H$53,MATCH('4.User ratings in week 4'!B870,'Raw Data'!$G$4:$G$53,0))</f>
        <v>4.4975062935479277</v>
      </c>
      <c r="B870" s="127">
        <v>11</v>
      </c>
      <c r="C870" s="127" t="s">
        <v>13</v>
      </c>
      <c r="L870" s="3"/>
    </row>
    <row r="871" spans="1:12" ht="15.75" customHeight="1" x14ac:dyDescent="0.2">
      <c r="A871" s="154">
        <f>INDEX('Raw Data'!$H$4:$H$53,MATCH('4.User ratings in week 4'!B871,'Raw Data'!$G$4:$G$53,0))</f>
        <v>4.8553987744209355</v>
      </c>
      <c r="B871" s="127">
        <v>35</v>
      </c>
      <c r="C871" s="127">
        <v>4</v>
      </c>
      <c r="L871" s="3"/>
    </row>
    <row r="872" spans="1:12" ht="15.75" customHeight="1" x14ac:dyDescent="0.2">
      <c r="A872" s="154">
        <f>INDEX('Raw Data'!$H$4:$H$53,MATCH('4.User ratings in week 4'!B872,'Raw Data'!$G$4:$G$53,0))</f>
        <v>2.2000000000000002</v>
      </c>
      <c r="B872" s="127">
        <v>49</v>
      </c>
      <c r="C872" s="127" t="s">
        <v>13</v>
      </c>
      <c r="L872" s="3"/>
    </row>
    <row r="873" spans="1:12" ht="15.75" customHeight="1" x14ac:dyDescent="0.2">
      <c r="A873" s="154">
        <f>INDEX('Raw Data'!$H$4:$H$53,MATCH('4.User ratings in week 4'!B873,'Raw Data'!$G$4:$G$53,0))</f>
        <v>3.1019855052756462</v>
      </c>
      <c r="B873" s="127">
        <v>10</v>
      </c>
      <c r="C873" s="127" t="s">
        <v>13</v>
      </c>
      <c r="L873" s="3"/>
    </row>
    <row r="874" spans="1:12" ht="15.75" customHeight="1" x14ac:dyDescent="0.2">
      <c r="A874" s="154">
        <f>INDEX('Raw Data'!$H$4:$H$53,MATCH('4.User ratings in week 4'!B874,'Raw Data'!$G$4:$G$53,0))</f>
        <v>3.9403894933163377</v>
      </c>
      <c r="B874" s="127">
        <v>28</v>
      </c>
      <c r="C874" s="127">
        <v>5</v>
      </c>
      <c r="L874" s="3"/>
    </row>
    <row r="875" spans="1:12" ht="15.75" customHeight="1" x14ac:dyDescent="0.2">
      <c r="A875" s="154">
        <f>INDEX('Raw Data'!$H$4:$H$53,MATCH('4.User ratings in week 4'!B875,'Raw Data'!$G$4:$G$53,0))</f>
        <v>4.3864511946109461</v>
      </c>
      <c r="B875" s="127">
        <v>19</v>
      </c>
      <c r="C875" s="127" t="s">
        <v>13</v>
      </c>
      <c r="L875" s="3"/>
    </row>
    <row r="876" spans="1:12" ht="15.75" customHeight="1" x14ac:dyDescent="0.2">
      <c r="A876" s="154">
        <f>INDEX('Raw Data'!$H$4:$H$53,MATCH('4.User ratings in week 4'!B876,'Raw Data'!$G$4:$G$53,0))</f>
        <v>2.9736454777366994</v>
      </c>
      <c r="B876" s="127">
        <v>2</v>
      </c>
      <c r="C876" s="127" t="s">
        <v>13</v>
      </c>
      <c r="L876" s="3"/>
    </row>
    <row r="877" spans="1:12" ht="15.75" customHeight="1" x14ac:dyDescent="0.2">
      <c r="A877" s="154">
        <f>INDEX('Raw Data'!$H$4:$H$53,MATCH('4.User ratings in week 4'!B877,'Raw Data'!$G$4:$G$53,0))</f>
        <v>2.64</v>
      </c>
      <c r="B877" s="127">
        <v>17</v>
      </c>
      <c r="C877" s="127" t="s">
        <v>13</v>
      </c>
      <c r="L877" s="3"/>
    </row>
    <row r="878" spans="1:12" ht="15.75" customHeight="1" x14ac:dyDescent="0.2">
      <c r="A878" s="154">
        <f>INDEX('Raw Data'!$H$4:$H$53,MATCH('4.User ratings in week 4'!B878,'Raw Data'!$G$4:$G$53,0))</f>
        <v>2.9678960715535254</v>
      </c>
      <c r="B878" s="127">
        <v>40</v>
      </c>
      <c r="C878" s="127" t="s">
        <v>13</v>
      </c>
      <c r="L878" s="3"/>
    </row>
    <row r="879" spans="1:12" ht="15.75" customHeight="1" x14ac:dyDescent="0.2">
      <c r="A879" s="154">
        <f>INDEX('Raw Data'!$H$4:$H$53,MATCH('4.User ratings in week 4'!B879,'Raw Data'!$G$4:$G$53,0))</f>
        <v>2.7</v>
      </c>
      <c r="B879" s="127">
        <v>8</v>
      </c>
      <c r="C879" s="127" t="s">
        <v>13</v>
      </c>
      <c r="L879" s="3"/>
    </row>
    <row r="880" spans="1:12" ht="15.75" customHeight="1" x14ac:dyDescent="0.2">
      <c r="A880" s="154">
        <f>INDEX('Raw Data'!$H$4:$H$53,MATCH('4.User ratings in week 4'!B880,'Raw Data'!$G$4:$G$53,0))</f>
        <v>4.6764237866097016</v>
      </c>
      <c r="B880" s="127">
        <v>16</v>
      </c>
      <c r="C880" s="127">
        <v>4</v>
      </c>
      <c r="L880" s="3"/>
    </row>
    <row r="881" spans="1:12" ht="15.75" customHeight="1" x14ac:dyDescent="0.2">
      <c r="A881" s="154">
        <f>INDEX('Raw Data'!$H$4:$H$53,MATCH('4.User ratings in week 4'!B881,'Raw Data'!$G$4:$G$53,0))</f>
        <v>2.9736454777366994</v>
      </c>
      <c r="B881" s="127">
        <v>2</v>
      </c>
      <c r="C881" s="127">
        <v>4</v>
      </c>
      <c r="L881" s="3"/>
    </row>
    <row r="882" spans="1:12" ht="15.75" customHeight="1" x14ac:dyDescent="0.2">
      <c r="A882" s="154">
        <f>INDEX('Raw Data'!$H$4:$H$53,MATCH('4.User ratings in week 4'!B882,'Raw Data'!$G$4:$G$53,0))</f>
        <v>2.7</v>
      </c>
      <c r="B882" s="127">
        <v>8</v>
      </c>
      <c r="C882" s="127">
        <v>2</v>
      </c>
      <c r="L882" s="3"/>
    </row>
    <row r="883" spans="1:12" ht="15.75" customHeight="1" x14ac:dyDescent="0.2">
      <c r="A883" s="154">
        <f>INDEX('Raw Data'!$H$4:$H$53,MATCH('4.User ratings in week 4'!B883,'Raw Data'!$G$4:$G$53,0))</f>
        <v>2.5518416106259485</v>
      </c>
      <c r="B883" s="127">
        <v>43</v>
      </c>
      <c r="C883" s="127" t="s">
        <v>13</v>
      </c>
      <c r="L883" s="3"/>
    </row>
    <row r="884" spans="1:12" ht="15.75" customHeight="1" x14ac:dyDescent="0.2">
      <c r="A884" s="154">
        <f>INDEX('Raw Data'!$H$4:$H$53,MATCH('4.User ratings in week 4'!B884,'Raw Data'!$G$4:$G$53,0))</f>
        <v>2.7566152336920071</v>
      </c>
      <c r="B884" s="127">
        <v>30</v>
      </c>
      <c r="C884" s="127">
        <v>2</v>
      </c>
      <c r="L884" s="3"/>
    </row>
    <row r="885" spans="1:12" ht="15.75" customHeight="1" x14ac:dyDescent="0.2">
      <c r="A885" s="154">
        <f>INDEX('Raw Data'!$H$4:$H$53,MATCH('4.User ratings in week 4'!B885,'Raw Data'!$G$4:$G$53,0))</f>
        <v>2.64</v>
      </c>
      <c r="B885" s="127">
        <v>17</v>
      </c>
      <c r="C885" s="127" t="s">
        <v>13</v>
      </c>
      <c r="L885" s="3"/>
    </row>
    <row r="886" spans="1:12" ht="15.75" customHeight="1" x14ac:dyDescent="0.2">
      <c r="A886" s="154">
        <f>INDEX('Raw Data'!$H$4:$H$53,MATCH('4.User ratings in week 4'!B886,'Raw Data'!$G$4:$G$53,0))</f>
        <v>4.4442322643975007</v>
      </c>
      <c r="B886" s="127">
        <v>34</v>
      </c>
      <c r="C886" s="127">
        <v>5</v>
      </c>
      <c r="L886" s="3"/>
    </row>
    <row r="887" spans="1:12" ht="15.75" customHeight="1" x14ac:dyDescent="0.2">
      <c r="A887" s="154">
        <f>INDEX('Raw Data'!$H$4:$H$53,MATCH('4.User ratings in week 4'!B887,'Raw Data'!$G$4:$G$53,0))</f>
        <v>3.8416595064211041</v>
      </c>
      <c r="B887" s="127">
        <v>45</v>
      </c>
      <c r="C887" s="127">
        <v>5</v>
      </c>
      <c r="L887" s="3"/>
    </row>
    <row r="888" spans="1:12" ht="15.75" customHeight="1" x14ac:dyDescent="0.2">
      <c r="A888" s="154">
        <f>INDEX('Raw Data'!$H$4:$H$53,MATCH('4.User ratings in week 4'!B888,'Raw Data'!$G$4:$G$53,0))</f>
        <v>2.62</v>
      </c>
      <c r="B888" s="127">
        <v>15</v>
      </c>
      <c r="C888" s="127" t="s">
        <v>13</v>
      </c>
      <c r="L888" s="3"/>
    </row>
    <row r="889" spans="1:12" ht="15.75" customHeight="1" x14ac:dyDescent="0.2">
      <c r="A889" s="154">
        <f>INDEX('Raw Data'!$H$4:$H$53,MATCH('4.User ratings in week 4'!B889,'Raw Data'!$G$4:$G$53,0))</f>
        <v>3.418938163765278</v>
      </c>
      <c r="B889" s="127">
        <v>24</v>
      </c>
      <c r="C889" s="127">
        <v>5</v>
      </c>
      <c r="L889" s="3"/>
    </row>
    <row r="890" spans="1:12" ht="15.75" customHeight="1" x14ac:dyDescent="0.2">
      <c r="A890" s="154">
        <f>INDEX('Raw Data'!$H$4:$H$53,MATCH('4.User ratings in week 4'!B890,'Raw Data'!$G$4:$G$53,0))</f>
        <v>4.093743569367712</v>
      </c>
      <c r="B890" s="127">
        <v>27</v>
      </c>
      <c r="C890" s="127">
        <v>5</v>
      </c>
      <c r="L890" s="3"/>
    </row>
    <row r="891" spans="1:12" ht="15.75" customHeight="1" x14ac:dyDescent="0.2">
      <c r="A891" s="154">
        <f>INDEX('Raw Data'!$H$4:$H$53,MATCH('4.User ratings in week 4'!B891,'Raw Data'!$G$4:$G$53,0))</f>
        <v>3.8547891226036057</v>
      </c>
      <c r="B891" s="127">
        <v>31</v>
      </c>
      <c r="C891" s="127" t="s">
        <v>13</v>
      </c>
      <c r="L891" s="3"/>
    </row>
    <row r="892" spans="1:12" ht="15.75" customHeight="1" x14ac:dyDescent="0.2">
      <c r="A892" s="154">
        <f>INDEX('Raw Data'!$H$4:$H$53,MATCH('4.User ratings in week 4'!B892,'Raw Data'!$G$4:$G$53,0))</f>
        <v>3.3379579401731889</v>
      </c>
      <c r="B892" s="127">
        <v>3</v>
      </c>
      <c r="C892" s="127">
        <v>5</v>
      </c>
      <c r="L892" s="3"/>
    </row>
    <row r="893" spans="1:12" ht="15.75" customHeight="1" x14ac:dyDescent="0.2">
      <c r="A893" s="154">
        <f>INDEX('Raw Data'!$H$4:$H$53,MATCH('4.User ratings in week 4'!B893,'Raw Data'!$G$4:$G$53,0))</f>
        <v>4.2956023268104371</v>
      </c>
      <c r="B893" s="127">
        <v>37</v>
      </c>
      <c r="C893" s="127">
        <v>5</v>
      </c>
      <c r="L893" s="3"/>
    </row>
    <row r="894" spans="1:12" ht="15.75" customHeight="1" x14ac:dyDescent="0.2">
      <c r="A894" s="154">
        <f>INDEX('Raw Data'!$H$4:$H$53,MATCH('4.User ratings in week 4'!B894,'Raw Data'!$G$4:$G$53,0))</f>
        <v>3.8344069026698975</v>
      </c>
      <c r="B894" s="127">
        <v>48</v>
      </c>
      <c r="C894" s="127">
        <v>5</v>
      </c>
      <c r="L894" s="3"/>
    </row>
    <row r="895" spans="1:12" ht="15.75" customHeight="1" x14ac:dyDescent="0.2">
      <c r="A895" s="154">
        <f>INDEX('Raw Data'!$H$4:$H$53,MATCH('4.User ratings in week 4'!B895,'Raw Data'!$G$4:$G$53,0))</f>
        <v>3.1</v>
      </c>
      <c r="B895" s="127">
        <v>38</v>
      </c>
      <c r="C895" s="127" t="s">
        <v>13</v>
      </c>
      <c r="L895" s="3"/>
    </row>
    <row r="896" spans="1:12" ht="15.75" customHeight="1" x14ac:dyDescent="0.2">
      <c r="A896" s="154">
        <f>INDEX('Raw Data'!$H$4:$H$53,MATCH('4.User ratings in week 4'!B896,'Raw Data'!$G$4:$G$53,0))</f>
        <v>4.3864511946109461</v>
      </c>
      <c r="B896" s="127">
        <v>19</v>
      </c>
      <c r="C896" s="127" t="s">
        <v>13</v>
      </c>
      <c r="L896" s="3"/>
    </row>
    <row r="897" spans="1:12" ht="15.75" customHeight="1" x14ac:dyDescent="0.2">
      <c r="A897" s="154">
        <f>INDEX('Raw Data'!$H$4:$H$53,MATCH('4.User ratings in week 4'!B897,'Raw Data'!$G$4:$G$53,0))</f>
        <v>4.3271350985657273</v>
      </c>
      <c r="B897" s="127">
        <v>7</v>
      </c>
      <c r="C897" s="127">
        <v>5</v>
      </c>
      <c r="L897" s="3"/>
    </row>
    <row r="898" spans="1:12" ht="15.75" customHeight="1" x14ac:dyDescent="0.2">
      <c r="A898" s="154">
        <f>INDEX('Raw Data'!$H$4:$H$53,MATCH('4.User ratings in week 4'!B898,'Raw Data'!$G$4:$G$53,0))</f>
        <v>4.0422015037975552</v>
      </c>
      <c r="B898" s="127">
        <v>47</v>
      </c>
      <c r="C898" s="127">
        <v>5</v>
      </c>
      <c r="L898" s="3"/>
    </row>
    <row r="899" spans="1:12" ht="15.75" customHeight="1" x14ac:dyDescent="0.2">
      <c r="A899" s="154">
        <f>INDEX('Raw Data'!$H$4:$H$53,MATCH('4.User ratings in week 4'!B899,'Raw Data'!$G$4:$G$53,0))</f>
        <v>4.2956023268104371</v>
      </c>
      <c r="B899" s="127">
        <v>37</v>
      </c>
      <c r="C899" s="127">
        <v>5</v>
      </c>
      <c r="L899" s="3"/>
    </row>
    <row r="900" spans="1:12" ht="15.75" customHeight="1" x14ac:dyDescent="0.2">
      <c r="A900" s="154">
        <f>INDEX('Raw Data'!$H$4:$H$53,MATCH('4.User ratings in week 4'!B900,'Raw Data'!$G$4:$G$53,0))</f>
        <v>3.3379579401731889</v>
      </c>
      <c r="B900" s="127">
        <v>3</v>
      </c>
      <c r="C900" s="127" t="s">
        <v>13</v>
      </c>
      <c r="L900" s="3"/>
    </row>
    <row r="901" spans="1:12" ht="15.75" customHeight="1" x14ac:dyDescent="0.2">
      <c r="A901" s="154">
        <f>INDEX('Raw Data'!$H$4:$H$53,MATCH('4.User ratings in week 4'!B901,'Raw Data'!$G$4:$G$53,0))</f>
        <v>3.1248672817087972</v>
      </c>
      <c r="B901" s="127">
        <v>33</v>
      </c>
      <c r="C901" s="127" t="s">
        <v>13</v>
      </c>
      <c r="L901" s="3"/>
    </row>
    <row r="902" spans="1:12" ht="15.75" customHeight="1" x14ac:dyDescent="0.2">
      <c r="A902" s="154">
        <f>INDEX('Raw Data'!$H$4:$H$53,MATCH('4.User ratings in week 4'!B902,'Raw Data'!$G$4:$G$53,0))</f>
        <v>2.5586960604357296</v>
      </c>
      <c r="B902" s="127">
        <v>12</v>
      </c>
      <c r="C902" s="127">
        <v>1</v>
      </c>
      <c r="L902" s="3"/>
    </row>
    <row r="903" spans="1:12" ht="15.75" customHeight="1" x14ac:dyDescent="0.2">
      <c r="A903" s="154">
        <f>INDEX('Raw Data'!$H$4:$H$53,MATCH('4.User ratings in week 4'!B903,'Raw Data'!$G$4:$G$53,0))</f>
        <v>4.5991848553637711</v>
      </c>
      <c r="B903" s="127">
        <v>6</v>
      </c>
      <c r="C903" s="127" t="s">
        <v>13</v>
      </c>
      <c r="L903" s="3"/>
    </row>
    <row r="904" spans="1:12" ht="15.75" customHeight="1" x14ac:dyDescent="0.2">
      <c r="A904" s="154">
        <f>INDEX('Raw Data'!$H$4:$H$53,MATCH('4.User ratings in week 4'!B904,'Raw Data'!$G$4:$G$53,0))</f>
        <v>2.1</v>
      </c>
      <c r="B904" s="127">
        <v>32</v>
      </c>
      <c r="C904" s="127">
        <v>5</v>
      </c>
      <c r="L904" s="3"/>
    </row>
    <row r="905" spans="1:12" ht="15.75" customHeight="1" x14ac:dyDescent="0.2">
      <c r="A905" s="154">
        <f>INDEX('Raw Data'!$H$4:$H$53,MATCH('4.User ratings in week 4'!B905,'Raw Data'!$G$4:$G$53,0))</f>
        <v>3.4135780803710083</v>
      </c>
      <c r="B905" s="127">
        <v>36</v>
      </c>
      <c r="C905" s="127">
        <v>5</v>
      </c>
      <c r="L905" s="3"/>
    </row>
    <row r="906" spans="1:12" ht="15.75" customHeight="1" x14ac:dyDescent="0.2">
      <c r="A906" s="154">
        <f>INDEX('Raw Data'!$H$4:$H$53,MATCH('4.User ratings in week 4'!B906,'Raw Data'!$G$4:$G$53,0))</f>
        <v>3.418938163765278</v>
      </c>
      <c r="B906" s="127">
        <v>24</v>
      </c>
      <c r="C906" s="127">
        <v>5</v>
      </c>
      <c r="L906" s="3"/>
    </row>
    <row r="907" spans="1:12" ht="15.75" customHeight="1" x14ac:dyDescent="0.2">
      <c r="A907" s="154">
        <f>INDEX('Raw Data'!$H$4:$H$53,MATCH('4.User ratings in week 4'!B907,'Raw Data'!$G$4:$G$53,0))</f>
        <v>4.0422015037975552</v>
      </c>
      <c r="B907" s="127">
        <v>47</v>
      </c>
      <c r="C907" s="127">
        <v>4</v>
      </c>
      <c r="L907" s="3"/>
    </row>
    <row r="908" spans="1:12" ht="15.75" customHeight="1" x14ac:dyDescent="0.2">
      <c r="A908" s="154">
        <f>INDEX('Raw Data'!$H$4:$H$53,MATCH('4.User ratings in week 4'!B908,'Raw Data'!$G$4:$G$53,0))</f>
        <v>4.2956023268104371</v>
      </c>
      <c r="B908" s="127">
        <v>37</v>
      </c>
      <c r="C908" s="127" t="s">
        <v>13</v>
      </c>
      <c r="L908" s="3"/>
    </row>
    <row r="909" spans="1:12" ht="15.75" customHeight="1" x14ac:dyDescent="0.2">
      <c r="A909" s="154">
        <f>INDEX('Raw Data'!$H$4:$H$53,MATCH('4.User ratings in week 4'!B909,'Raw Data'!$G$4:$G$53,0))</f>
        <v>2.1</v>
      </c>
      <c r="B909" s="127">
        <v>32</v>
      </c>
      <c r="C909" s="127" t="s">
        <v>13</v>
      </c>
      <c r="L909" s="3"/>
    </row>
    <row r="910" spans="1:12" ht="15.75" customHeight="1" x14ac:dyDescent="0.2">
      <c r="A910" s="154">
        <f>INDEX('Raw Data'!$H$4:$H$53,MATCH('4.User ratings in week 4'!B910,'Raw Data'!$G$4:$G$53,0))</f>
        <v>4.962470201260496</v>
      </c>
      <c r="B910" s="127">
        <v>18</v>
      </c>
      <c r="C910" s="127" t="s">
        <v>13</v>
      </c>
      <c r="L910" s="3"/>
    </row>
    <row r="911" spans="1:12" ht="15.75" customHeight="1" x14ac:dyDescent="0.2">
      <c r="A911" s="154">
        <f>INDEX('Raw Data'!$H$4:$H$53,MATCH('4.User ratings in week 4'!B911,'Raw Data'!$G$4:$G$53,0))</f>
        <v>4.0422015037975552</v>
      </c>
      <c r="B911" s="127">
        <v>47</v>
      </c>
      <c r="C911" s="127">
        <v>5</v>
      </c>
      <c r="L911" s="3"/>
    </row>
    <row r="912" spans="1:12" ht="15.75" customHeight="1" x14ac:dyDescent="0.2">
      <c r="A912" s="154">
        <f>INDEX('Raw Data'!$H$4:$H$53,MATCH('4.User ratings in week 4'!B912,'Raw Data'!$G$4:$G$53,0))</f>
        <v>2.7</v>
      </c>
      <c r="B912" s="127">
        <v>8</v>
      </c>
      <c r="C912" s="127" t="s">
        <v>13</v>
      </c>
      <c r="L912" s="3"/>
    </row>
    <row r="913" spans="1:12" ht="15.75" customHeight="1" x14ac:dyDescent="0.2">
      <c r="A913" s="154">
        <f>INDEX('Raw Data'!$H$4:$H$53,MATCH('4.User ratings in week 4'!B913,'Raw Data'!$G$4:$G$53,0))</f>
        <v>2.1</v>
      </c>
      <c r="B913" s="127">
        <v>21</v>
      </c>
      <c r="C913" s="127" t="s">
        <v>13</v>
      </c>
      <c r="L913" s="3"/>
    </row>
    <row r="914" spans="1:12" ht="15.75" customHeight="1" x14ac:dyDescent="0.2">
      <c r="A914" s="154">
        <f>INDEX('Raw Data'!$H$4:$H$53,MATCH('4.User ratings in week 4'!B914,'Raw Data'!$G$4:$G$53,0))</f>
        <v>3.418938163765278</v>
      </c>
      <c r="B914" s="127">
        <v>24</v>
      </c>
      <c r="C914" s="127">
        <v>5</v>
      </c>
      <c r="L914" s="3"/>
    </row>
    <row r="915" spans="1:12" ht="15.75" customHeight="1" x14ac:dyDescent="0.2">
      <c r="A915" s="154">
        <f>INDEX('Raw Data'!$H$4:$H$53,MATCH('4.User ratings in week 4'!B915,'Raw Data'!$G$4:$G$53,0))</f>
        <v>4.0422015037975552</v>
      </c>
      <c r="B915" s="127">
        <v>47</v>
      </c>
      <c r="C915" s="127">
        <v>5</v>
      </c>
      <c r="L915" s="3"/>
    </row>
    <row r="916" spans="1:12" ht="15.75" customHeight="1" x14ac:dyDescent="0.2">
      <c r="A916" s="154">
        <f>INDEX('Raw Data'!$H$4:$H$53,MATCH('4.User ratings in week 4'!B916,'Raw Data'!$G$4:$G$53,0))</f>
        <v>4.962470201260496</v>
      </c>
      <c r="B916" s="127">
        <v>18</v>
      </c>
      <c r="C916" s="127">
        <v>5</v>
      </c>
      <c r="L916" s="3"/>
    </row>
    <row r="917" spans="1:12" ht="15.75" customHeight="1" x14ac:dyDescent="0.2">
      <c r="A917" s="154">
        <f>INDEX('Raw Data'!$H$4:$H$53,MATCH('4.User ratings in week 4'!B917,'Raw Data'!$G$4:$G$53,0))</f>
        <v>2.1</v>
      </c>
      <c r="B917" s="127">
        <v>32</v>
      </c>
      <c r="C917" s="127" t="s">
        <v>13</v>
      </c>
      <c r="L917" s="3"/>
    </row>
    <row r="918" spans="1:12" ht="15.75" customHeight="1" x14ac:dyDescent="0.2">
      <c r="A918" s="154">
        <f>INDEX('Raw Data'!$H$4:$H$53,MATCH('4.User ratings in week 4'!B918,'Raw Data'!$G$4:$G$53,0))</f>
        <v>3.9076849145879229</v>
      </c>
      <c r="B918" s="127">
        <v>42</v>
      </c>
      <c r="C918" s="127">
        <v>5</v>
      </c>
      <c r="L918" s="3"/>
    </row>
    <row r="919" spans="1:12" ht="15.75" customHeight="1" x14ac:dyDescent="0.2">
      <c r="A919" s="154">
        <f>INDEX('Raw Data'!$H$4:$H$53,MATCH('4.User ratings in week 4'!B919,'Raw Data'!$G$4:$G$53,0))</f>
        <v>4.099835309960195</v>
      </c>
      <c r="B919" s="127">
        <v>44</v>
      </c>
      <c r="C919" s="127">
        <v>5</v>
      </c>
      <c r="L919" s="3"/>
    </row>
    <row r="920" spans="1:12" ht="15.75" customHeight="1" x14ac:dyDescent="0.2">
      <c r="A920" s="154">
        <f>INDEX('Raw Data'!$H$4:$H$53,MATCH('4.User ratings in week 4'!B920,'Raw Data'!$G$4:$G$53,0))</f>
        <v>3.1</v>
      </c>
      <c r="B920" s="127">
        <v>38</v>
      </c>
      <c r="C920" s="127" t="s">
        <v>13</v>
      </c>
      <c r="L920" s="3"/>
    </row>
    <row r="921" spans="1:12" ht="15.75" customHeight="1" x14ac:dyDescent="0.2">
      <c r="A921" s="154">
        <f>INDEX('Raw Data'!$H$4:$H$53,MATCH('4.User ratings in week 4'!B921,'Raw Data'!$G$4:$G$53,0))</f>
        <v>2.1</v>
      </c>
      <c r="B921" s="127">
        <v>21</v>
      </c>
      <c r="C921" s="127" t="s">
        <v>13</v>
      </c>
      <c r="L921" s="3"/>
    </row>
    <row r="922" spans="1:12" ht="15.75" customHeight="1" x14ac:dyDescent="0.2">
      <c r="A922" s="154">
        <f>INDEX('Raw Data'!$H$4:$H$53,MATCH('4.User ratings in week 4'!B922,'Raw Data'!$G$4:$G$53,0))</f>
        <v>4.9462256429891509</v>
      </c>
      <c r="B922" s="127">
        <v>1</v>
      </c>
      <c r="C922" s="127">
        <v>4</v>
      </c>
      <c r="L922" s="3"/>
    </row>
    <row r="923" spans="1:12" ht="15.75" customHeight="1" x14ac:dyDescent="0.2">
      <c r="A923" s="154">
        <f>INDEX('Raw Data'!$H$4:$H$53,MATCH('4.User ratings in week 4'!B923,'Raw Data'!$G$4:$G$53,0))</f>
        <v>3.9917618671517427</v>
      </c>
      <c r="B923" s="127">
        <v>20</v>
      </c>
      <c r="C923" s="127">
        <v>5</v>
      </c>
      <c r="L923" s="3"/>
    </row>
    <row r="924" spans="1:12" ht="15.75" customHeight="1" x14ac:dyDescent="0.2">
      <c r="A924" s="154">
        <f>INDEX('Raw Data'!$H$4:$H$53,MATCH('4.User ratings in week 4'!B924,'Raw Data'!$G$4:$G$53,0))</f>
        <v>2.2000000000000002</v>
      </c>
      <c r="B924" s="127">
        <v>49</v>
      </c>
      <c r="C924" s="127" t="s">
        <v>13</v>
      </c>
      <c r="L924" s="3"/>
    </row>
    <row r="925" spans="1:12" ht="15.75" customHeight="1" x14ac:dyDescent="0.2">
      <c r="A925" s="154">
        <f>INDEX('Raw Data'!$H$4:$H$53,MATCH('4.User ratings in week 4'!B925,'Raw Data'!$G$4:$G$53,0))</f>
        <v>2.1</v>
      </c>
      <c r="B925" s="127">
        <v>21</v>
      </c>
      <c r="C925" s="127" t="s">
        <v>13</v>
      </c>
      <c r="L925" s="3"/>
    </row>
    <row r="926" spans="1:12" ht="15.75" customHeight="1" x14ac:dyDescent="0.2">
      <c r="A926" s="154">
        <f>INDEX('Raw Data'!$H$4:$H$53,MATCH('4.User ratings in week 4'!B926,'Raw Data'!$G$4:$G$53,0))</f>
        <v>3.2046821540930179</v>
      </c>
      <c r="B926" s="127">
        <v>29</v>
      </c>
      <c r="C926" s="127" t="s">
        <v>13</v>
      </c>
      <c r="L926" s="3"/>
    </row>
    <row r="927" spans="1:12" ht="15.75" customHeight="1" x14ac:dyDescent="0.2">
      <c r="A927" s="154">
        <f>INDEX('Raw Data'!$H$4:$H$53,MATCH('4.User ratings in week 4'!B927,'Raw Data'!$G$4:$G$53,0))</f>
        <v>2.5518416106259485</v>
      </c>
      <c r="B927" s="127">
        <v>43</v>
      </c>
      <c r="C927" s="127" t="s">
        <v>13</v>
      </c>
      <c r="L927" s="3"/>
    </row>
    <row r="928" spans="1:12" ht="15.75" customHeight="1" x14ac:dyDescent="0.2">
      <c r="A928" s="154">
        <f>INDEX('Raw Data'!$H$4:$H$53,MATCH('4.User ratings in week 4'!B928,'Raw Data'!$G$4:$G$53,0))</f>
        <v>3.1019855052756462</v>
      </c>
      <c r="B928" s="127">
        <v>10</v>
      </c>
      <c r="C928" s="127">
        <v>5</v>
      </c>
      <c r="L928" s="3"/>
    </row>
    <row r="929" spans="1:12" ht="15.75" customHeight="1" x14ac:dyDescent="0.2">
      <c r="A929" s="154">
        <f>INDEX('Raw Data'!$H$4:$H$53,MATCH('4.User ratings in week 4'!B929,'Raw Data'!$G$4:$G$53,0))</f>
        <v>4.093743569367712</v>
      </c>
      <c r="B929" s="127">
        <v>27</v>
      </c>
      <c r="C929" s="127">
        <v>5</v>
      </c>
      <c r="L929" s="3"/>
    </row>
    <row r="930" spans="1:12" ht="15.75" customHeight="1" x14ac:dyDescent="0.2">
      <c r="A930" s="154">
        <f>INDEX('Raw Data'!$H$4:$H$53,MATCH('4.User ratings in week 4'!B930,'Raw Data'!$G$4:$G$53,0))</f>
        <v>2.9678960715535254</v>
      </c>
      <c r="B930" s="127">
        <v>40</v>
      </c>
      <c r="C930" s="127" t="s">
        <v>13</v>
      </c>
      <c r="L930" s="3"/>
    </row>
    <row r="931" spans="1:12" ht="15.75" customHeight="1" x14ac:dyDescent="0.2">
      <c r="A931" s="154">
        <f>INDEX('Raw Data'!$H$4:$H$53,MATCH('4.User ratings in week 4'!B931,'Raw Data'!$G$4:$G$53,0))</f>
        <v>3.9403894933163377</v>
      </c>
      <c r="B931" s="127">
        <v>28</v>
      </c>
      <c r="C931" s="127">
        <v>2</v>
      </c>
      <c r="L931" s="3"/>
    </row>
    <row r="932" spans="1:12" ht="15.75" customHeight="1" x14ac:dyDescent="0.2">
      <c r="A932" s="154">
        <f>INDEX('Raw Data'!$H$4:$H$53,MATCH('4.User ratings in week 4'!B932,'Raw Data'!$G$4:$G$53,0))</f>
        <v>3.1019855052756462</v>
      </c>
      <c r="B932" s="127">
        <v>10</v>
      </c>
      <c r="C932" s="127" t="s">
        <v>13</v>
      </c>
      <c r="L932" s="3"/>
    </row>
    <row r="933" spans="1:12" ht="15.75" customHeight="1" x14ac:dyDescent="0.2">
      <c r="A933" s="154">
        <f>INDEX('Raw Data'!$H$4:$H$53,MATCH('4.User ratings in week 4'!B933,'Raw Data'!$G$4:$G$53,0))</f>
        <v>2.9314259636546169</v>
      </c>
      <c r="B933" s="127">
        <v>46</v>
      </c>
      <c r="C933" s="127" t="s">
        <v>13</v>
      </c>
      <c r="L933" s="3"/>
    </row>
    <row r="934" spans="1:12" ht="15.75" customHeight="1" x14ac:dyDescent="0.2">
      <c r="A934" s="154">
        <f>INDEX('Raw Data'!$H$4:$H$53,MATCH('4.User ratings in week 4'!B934,'Raw Data'!$G$4:$G$53,0))</f>
        <v>4.6764237866097016</v>
      </c>
      <c r="B934" s="127">
        <v>16</v>
      </c>
      <c r="C934" s="127">
        <v>5</v>
      </c>
      <c r="L934" s="3"/>
    </row>
    <row r="935" spans="1:12" ht="15.75" customHeight="1" x14ac:dyDescent="0.2">
      <c r="A935" s="154">
        <f>INDEX('Raw Data'!$H$4:$H$53,MATCH('4.User ratings in week 4'!B935,'Raw Data'!$G$4:$G$53,0))</f>
        <v>3.8416595064211041</v>
      </c>
      <c r="B935" s="127">
        <v>45</v>
      </c>
      <c r="C935" s="127">
        <v>5</v>
      </c>
      <c r="L935" s="3"/>
    </row>
    <row r="936" spans="1:12" ht="15.75" customHeight="1" x14ac:dyDescent="0.2">
      <c r="A936" s="154">
        <f>INDEX('Raw Data'!$H$4:$H$53,MATCH('4.User ratings in week 4'!B936,'Raw Data'!$G$4:$G$53,0))</f>
        <v>3</v>
      </c>
      <c r="B936" s="127">
        <v>26</v>
      </c>
      <c r="C936" s="127">
        <v>2</v>
      </c>
      <c r="L936" s="3"/>
    </row>
    <row r="937" spans="1:12" ht="15.75" customHeight="1" x14ac:dyDescent="0.2">
      <c r="A937" s="154">
        <f>INDEX('Raw Data'!$H$4:$H$53,MATCH('4.User ratings in week 4'!B937,'Raw Data'!$G$4:$G$53,0))</f>
        <v>2.2000000000000002</v>
      </c>
      <c r="B937" s="127">
        <v>49</v>
      </c>
      <c r="C937" s="127" t="s">
        <v>13</v>
      </c>
      <c r="L937" s="3"/>
    </row>
    <row r="938" spans="1:12" ht="15.75" customHeight="1" x14ac:dyDescent="0.2">
      <c r="A938" s="154">
        <f>INDEX('Raw Data'!$H$4:$H$53,MATCH('4.User ratings in week 4'!B938,'Raw Data'!$G$4:$G$53,0))</f>
        <v>3.9917618671517427</v>
      </c>
      <c r="B938" s="127">
        <v>20</v>
      </c>
      <c r="C938" s="127">
        <v>5</v>
      </c>
      <c r="L938" s="3"/>
    </row>
    <row r="939" spans="1:12" ht="15.75" customHeight="1" x14ac:dyDescent="0.2">
      <c r="A939" s="154">
        <f>INDEX('Raw Data'!$H$4:$H$53,MATCH('4.User ratings in week 4'!B939,'Raw Data'!$G$4:$G$53,0))</f>
        <v>2.4</v>
      </c>
      <c r="B939" s="127">
        <v>41</v>
      </c>
      <c r="C939" s="127" t="s">
        <v>13</v>
      </c>
      <c r="L939" s="3"/>
    </row>
    <row r="940" spans="1:12" ht="15.75" customHeight="1" x14ac:dyDescent="0.2">
      <c r="A940" s="154">
        <f>INDEX('Raw Data'!$H$4:$H$53,MATCH('4.User ratings in week 4'!B940,'Raw Data'!$G$4:$G$53,0))</f>
        <v>3.9403894933163377</v>
      </c>
      <c r="B940" s="127">
        <v>28</v>
      </c>
      <c r="C940" s="127">
        <v>5</v>
      </c>
      <c r="L940" s="3"/>
    </row>
    <row r="941" spans="1:12" ht="15.75" customHeight="1" x14ac:dyDescent="0.2">
      <c r="A941" s="154">
        <f>INDEX('Raw Data'!$H$4:$H$53,MATCH('4.User ratings in week 4'!B941,'Raw Data'!$G$4:$G$53,0))</f>
        <v>3.4135780803710083</v>
      </c>
      <c r="B941" s="127">
        <v>36</v>
      </c>
      <c r="C941" s="127">
        <v>2</v>
      </c>
      <c r="L941" s="3"/>
    </row>
    <row r="942" spans="1:12" ht="15.75" customHeight="1" x14ac:dyDescent="0.2">
      <c r="A942" s="154">
        <f>INDEX('Raw Data'!$H$4:$H$53,MATCH('4.User ratings in week 4'!B942,'Raw Data'!$G$4:$G$53,0))</f>
        <v>2.2000000000000002</v>
      </c>
      <c r="B942" s="127">
        <v>49</v>
      </c>
      <c r="C942" s="127" t="s">
        <v>13</v>
      </c>
      <c r="L942" s="3"/>
    </row>
    <row r="943" spans="1:12" ht="15.75" customHeight="1" x14ac:dyDescent="0.2">
      <c r="A943" s="154">
        <f>INDEX('Raw Data'!$H$4:$H$53,MATCH('4.User ratings in week 4'!B943,'Raw Data'!$G$4:$G$53,0))</f>
        <v>2.5</v>
      </c>
      <c r="B943" s="127">
        <v>13</v>
      </c>
      <c r="C943" s="127" t="s">
        <v>13</v>
      </c>
      <c r="L943" s="3"/>
    </row>
    <row r="944" spans="1:12" ht="15.75" customHeight="1" x14ac:dyDescent="0.2">
      <c r="A944" s="154">
        <f>INDEX('Raw Data'!$H$4:$H$53,MATCH('4.User ratings in week 4'!B944,'Raw Data'!$G$4:$G$53,0))</f>
        <v>2.9736454777366994</v>
      </c>
      <c r="B944" s="127">
        <v>2</v>
      </c>
      <c r="C944" s="127" t="s">
        <v>13</v>
      </c>
      <c r="L944" s="3"/>
    </row>
    <row r="945" spans="1:12" ht="15.75" customHeight="1" x14ac:dyDescent="0.2">
      <c r="A945" s="154">
        <f>INDEX('Raw Data'!$H$4:$H$53,MATCH('4.User ratings in week 4'!B945,'Raw Data'!$G$4:$G$53,0))</f>
        <v>3.4271492935760417</v>
      </c>
      <c r="B945" s="127">
        <v>4</v>
      </c>
      <c r="C945" s="127" t="s">
        <v>13</v>
      </c>
      <c r="L945" s="3"/>
    </row>
    <row r="946" spans="1:12" ht="15.75" customHeight="1" x14ac:dyDescent="0.2">
      <c r="A946" s="154">
        <f>INDEX('Raw Data'!$H$4:$H$53,MATCH('4.User ratings in week 4'!B946,'Raw Data'!$G$4:$G$53,0))</f>
        <v>4.4442322643975007</v>
      </c>
      <c r="B946" s="127">
        <v>34</v>
      </c>
      <c r="C946" s="127">
        <v>5</v>
      </c>
      <c r="L946" s="3"/>
    </row>
    <row r="947" spans="1:12" ht="15.75" customHeight="1" x14ac:dyDescent="0.2">
      <c r="A947" s="154">
        <f>INDEX('Raw Data'!$H$4:$H$53,MATCH('4.User ratings in week 4'!B947,'Raw Data'!$G$4:$G$53,0))</f>
        <v>3.5</v>
      </c>
      <c r="B947" s="127">
        <v>5</v>
      </c>
      <c r="C947" s="127" t="s">
        <v>13</v>
      </c>
      <c r="L947" s="3"/>
    </row>
    <row r="948" spans="1:12" ht="15.75" customHeight="1" x14ac:dyDescent="0.2">
      <c r="A948" s="154">
        <f>INDEX('Raw Data'!$H$4:$H$53,MATCH('4.User ratings in week 4'!B948,'Raw Data'!$G$4:$G$53,0))</f>
        <v>2.9736454777366994</v>
      </c>
      <c r="B948" s="127">
        <v>2</v>
      </c>
      <c r="C948" s="127" t="s">
        <v>13</v>
      </c>
      <c r="L948" s="3"/>
    </row>
    <row r="949" spans="1:12" ht="15.75" customHeight="1" x14ac:dyDescent="0.2">
      <c r="A949" s="154">
        <f>INDEX('Raw Data'!$H$4:$H$53,MATCH('4.User ratings in week 4'!B949,'Raw Data'!$G$4:$G$53,0))</f>
        <v>2.1</v>
      </c>
      <c r="B949" s="127">
        <v>21</v>
      </c>
      <c r="C949" s="127" t="s">
        <v>13</v>
      </c>
      <c r="L949" s="3"/>
    </row>
    <row r="950" spans="1:12" ht="15.75" customHeight="1" x14ac:dyDescent="0.2">
      <c r="A950" s="154">
        <f>INDEX('Raw Data'!$H$4:$H$53,MATCH('4.User ratings in week 4'!B950,'Raw Data'!$G$4:$G$53,0))</f>
        <v>4.4975062935479277</v>
      </c>
      <c r="B950" s="127">
        <v>11</v>
      </c>
      <c r="C950" s="127">
        <v>5</v>
      </c>
      <c r="L950" s="3"/>
    </row>
    <row r="951" spans="1:12" ht="15.75" customHeight="1" x14ac:dyDescent="0.2">
      <c r="A951" s="154">
        <f>INDEX('Raw Data'!$H$4:$H$53,MATCH('4.User ratings in week 4'!B951,'Raw Data'!$G$4:$G$53,0))</f>
        <v>4.0422015037975552</v>
      </c>
      <c r="B951" s="127">
        <v>47</v>
      </c>
      <c r="C951" s="127">
        <v>5</v>
      </c>
      <c r="L951" s="3"/>
    </row>
    <row r="952" spans="1:12" ht="15.75" customHeight="1" x14ac:dyDescent="0.2">
      <c r="A952" s="154">
        <f>INDEX('Raw Data'!$H$4:$H$53,MATCH('4.User ratings in week 4'!B952,'Raw Data'!$G$4:$G$53,0))</f>
        <v>4.2440087325092257</v>
      </c>
      <c r="B952" s="127">
        <v>25</v>
      </c>
      <c r="C952" s="127">
        <v>5</v>
      </c>
      <c r="L952" s="3"/>
    </row>
    <row r="953" spans="1:12" ht="15.75" customHeight="1" x14ac:dyDescent="0.2">
      <c r="A953" s="154">
        <f>INDEX('Raw Data'!$H$4:$H$53,MATCH('4.User ratings in week 4'!B953,'Raw Data'!$G$4:$G$53,0))</f>
        <v>2.7</v>
      </c>
      <c r="B953" s="127">
        <v>8</v>
      </c>
      <c r="C953" s="127" t="s">
        <v>13</v>
      </c>
      <c r="L953" s="3"/>
    </row>
    <row r="954" spans="1:12" ht="15.75" customHeight="1" x14ac:dyDescent="0.2">
      <c r="A954" s="154">
        <f>INDEX('Raw Data'!$H$4:$H$53,MATCH('4.User ratings in week 4'!B954,'Raw Data'!$G$4:$G$53,0))</f>
        <v>4.3271350985657273</v>
      </c>
      <c r="B954" s="127">
        <v>7</v>
      </c>
      <c r="C954" s="127">
        <v>5</v>
      </c>
      <c r="L954" s="3"/>
    </row>
    <row r="955" spans="1:12" ht="15.75" customHeight="1" x14ac:dyDescent="0.2">
      <c r="A955" s="154">
        <f>INDEX('Raw Data'!$H$4:$H$53,MATCH('4.User ratings in week 4'!B955,'Raw Data'!$G$4:$G$53,0))</f>
        <v>3.3379579401731889</v>
      </c>
      <c r="B955" s="127">
        <v>3</v>
      </c>
      <c r="C955" s="127">
        <v>5</v>
      </c>
      <c r="L955" s="3"/>
    </row>
    <row r="956" spans="1:12" ht="15.75" customHeight="1" x14ac:dyDescent="0.2">
      <c r="A956" s="154">
        <f>INDEX('Raw Data'!$H$4:$H$53,MATCH('4.User ratings in week 4'!B956,'Raw Data'!$G$4:$G$53,0))</f>
        <v>2.2000000000000002</v>
      </c>
      <c r="B956" s="127">
        <v>49</v>
      </c>
      <c r="C956" s="127" t="s">
        <v>13</v>
      </c>
      <c r="L956" s="3"/>
    </row>
    <row r="957" spans="1:12" ht="15.75" customHeight="1" x14ac:dyDescent="0.2">
      <c r="A957" s="154">
        <f>INDEX('Raw Data'!$H$4:$H$53,MATCH('4.User ratings in week 4'!B957,'Raw Data'!$G$4:$G$53,0))</f>
        <v>3.9210286643231216</v>
      </c>
      <c r="B957" s="127">
        <v>22</v>
      </c>
      <c r="C957" s="127">
        <v>5</v>
      </c>
      <c r="L957" s="3"/>
    </row>
    <row r="958" spans="1:12" ht="15.75" customHeight="1" x14ac:dyDescent="0.2">
      <c r="A958" s="154">
        <f>INDEX('Raw Data'!$H$4:$H$53,MATCH('4.User ratings in week 4'!B958,'Raw Data'!$G$4:$G$53,0))</f>
        <v>2.9736454777366994</v>
      </c>
      <c r="B958" s="127">
        <v>2</v>
      </c>
      <c r="C958" s="127">
        <v>5</v>
      </c>
      <c r="L958" s="3"/>
    </row>
    <row r="959" spans="1:12" ht="15.75" customHeight="1" x14ac:dyDescent="0.2">
      <c r="A959" s="154">
        <f>INDEX('Raw Data'!$H$4:$H$53,MATCH('4.User ratings in week 4'!B959,'Raw Data'!$G$4:$G$53,0))</f>
        <v>4.5991848553637711</v>
      </c>
      <c r="B959" s="127">
        <v>6</v>
      </c>
      <c r="C959" s="127" t="s">
        <v>13</v>
      </c>
      <c r="L959" s="3"/>
    </row>
    <row r="960" spans="1:12" ht="15.75" customHeight="1" x14ac:dyDescent="0.2">
      <c r="A960" s="154">
        <f>INDEX('Raw Data'!$H$4:$H$53,MATCH('4.User ratings in week 4'!B960,'Raw Data'!$G$4:$G$53,0))</f>
        <v>3.8344069026698975</v>
      </c>
      <c r="B960" s="127">
        <v>48</v>
      </c>
      <c r="C960" s="127">
        <v>5</v>
      </c>
      <c r="L960" s="3"/>
    </row>
    <row r="961" spans="1:12" ht="15.75" customHeight="1" x14ac:dyDescent="0.2">
      <c r="A961" s="154">
        <f>INDEX('Raw Data'!$H$4:$H$53,MATCH('4.User ratings in week 4'!B961,'Raw Data'!$G$4:$G$53,0))</f>
        <v>4.8402557679081051</v>
      </c>
      <c r="B961" s="127">
        <v>23</v>
      </c>
      <c r="C961" s="127" t="s">
        <v>13</v>
      </c>
      <c r="L961" s="3"/>
    </row>
    <row r="962" spans="1:12" ht="15.75" customHeight="1" x14ac:dyDescent="0.2">
      <c r="A962" s="154">
        <f>INDEX('Raw Data'!$H$4:$H$53,MATCH('4.User ratings in week 4'!B962,'Raw Data'!$G$4:$G$53,0))</f>
        <v>3.2046821540930179</v>
      </c>
      <c r="B962" s="127">
        <v>29</v>
      </c>
      <c r="C962" s="127">
        <v>5</v>
      </c>
      <c r="L962" s="3"/>
    </row>
    <row r="963" spans="1:12" ht="15.75" customHeight="1" x14ac:dyDescent="0.2">
      <c r="A963" s="154">
        <f>INDEX('Raw Data'!$H$4:$H$53,MATCH('4.User ratings in week 4'!B963,'Raw Data'!$G$4:$G$53,0))</f>
        <v>2.7</v>
      </c>
      <c r="B963" s="127">
        <v>8</v>
      </c>
      <c r="C963" s="127" t="s">
        <v>13</v>
      </c>
      <c r="L963" s="3"/>
    </row>
    <row r="964" spans="1:12" ht="15.75" customHeight="1" x14ac:dyDescent="0.2">
      <c r="A964" s="154">
        <f>INDEX('Raw Data'!$H$4:$H$53,MATCH('4.User ratings in week 4'!B964,'Raw Data'!$G$4:$G$53,0))</f>
        <v>3</v>
      </c>
      <c r="B964" s="127">
        <v>26</v>
      </c>
      <c r="C964" s="127" t="s">
        <v>13</v>
      </c>
      <c r="L964" s="3"/>
    </row>
    <row r="965" spans="1:12" ht="15.75" customHeight="1" x14ac:dyDescent="0.2">
      <c r="A965" s="154">
        <f>INDEX('Raw Data'!$H$4:$H$53,MATCH('4.User ratings in week 4'!B965,'Raw Data'!$G$4:$G$53,0))</f>
        <v>3.3379579401731889</v>
      </c>
      <c r="B965" s="127">
        <v>3</v>
      </c>
      <c r="C965" s="127">
        <v>5</v>
      </c>
      <c r="L965" s="3"/>
    </row>
    <row r="966" spans="1:12" ht="15.75" customHeight="1" x14ac:dyDescent="0.2">
      <c r="A966" s="154">
        <f>INDEX('Raw Data'!$H$4:$H$53,MATCH('4.User ratings in week 4'!B966,'Raw Data'!$G$4:$G$53,0))</f>
        <v>2.64</v>
      </c>
      <c r="B966" s="127">
        <v>17</v>
      </c>
      <c r="C966" s="127" t="s">
        <v>13</v>
      </c>
      <c r="L966" s="3"/>
    </row>
    <row r="967" spans="1:12" ht="15.75" customHeight="1" x14ac:dyDescent="0.2">
      <c r="A967" s="154">
        <f>INDEX('Raw Data'!$H$4:$H$53,MATCH('4.User ratings in week 4'!B967,'Raw Data'!$G$4:$G$53,0))</f>
        <v>4.3864511946109461</v>
      </c>
      <c r="B967" s="127">
        <v>19</v>
      </c>
      <c r="C967" s="127">
        <v>5</v>
      </c>
      <c r="L967" s="3"/>
    </row>
    <row r="968" spans="1:12" ht="15.75" customHeight="1" x14ac:dyDescent="0.2">
      <c r="A968" s="154">
        <f>INDEX('Raw Data'!$H$4:$H$53,MATCH('4.User ratings in week 4'!B968,'Raw Data'!$G$4:$G$53,0))</f>
        <v>3</v>
      </c>
      <c r="B968" s="127">
        <v>26</v>
      </c>
      <c r="C968" s="127" t="s">
        <v>13</v>
      </c>
      <c r="L968" s="3"/>
    </row>
    <row r="969" spans="1:12" ht="15.75" customHeight="1" x14ac:dyDescent="0.2">
      <c r="A969" s="154">
        <f>INDEX('Raw Data'!$H$4:$H$53,MATCH('4.User ratings in week 4'!B969,'Raw Data'!$G$4:$G$53,0))</f>
        <v>2.864902840988059</v>
      </c>
      <c r="B969" s="127">
        <v>39</v>
      </c>
      <c r="C969" s="127" t="s">
        <v>13</v>
      </c>
      <c r="L969" s="3"/>
    </row>
    <row r="970" spans="1:12" ht="15.75" customHeight="1" x14ac:dyDescent="0.2">
      <c r="A970" s="154">
        <f>INDEX('Raw Data'!$H$4:$H$53,MATCH('4.User ratings in week 4'!B970,'Raw Data'!$G$4:$G$53,0))</f>
        <v>4.6764237866097016</v>
      </c>
      <c r="B970" s="127">
        <v>16</v>
      </c>
      <c r="C970" s="127">
        <v>5</v>
      </c>
      <c r="L970" s="3"/>
    </row>
    <row r="971" spans="1:12" ht="15.75" customHeight="1" x14ac:dyDescent="0.2">
      <c r="A971" s="154">
        <f>INDEX('Raw Data'!$H$4:$H$53,MATCH('4.User ratings in week 4'!B971,'Raw Data'!$G$4:$G$53,0))</f>
        <v>2.864902840988059</v>
      </c>
      <c r="B971" s="127">
        <v>39</v>
      </c>
      <c r="C971" s="127">
        <v>5</v>
      </c>
      <c r="L971" s="3"/>
    </row>
    <row r="972" spans="1:12" ht="15.75" customHeight="1" x14ac:dyDescent="0.2">
      <c r="A972" s="154">
        <f>INDEX('Raw Data'!$H$4:$H$53,MATCH('4.User ratings in week 4'!B972,'Raw Data'!$G$4:$G$53,0))</f>
        <v>2.2000000000000002</v>
      </c>
      <c r="B972" s="127">
        <v>49</v>
      </c>
      <c r="C972" s="127" t="s">
        <v>13</v>
      </c>
      <c r="L972" s="3"/>
    </row>
    <row r="973" spans="1:12" ht="15.75" customHeight="1" x14ac:dyDescent="0.2">
      <c r="A973" s="154">
        <f>INDEX('Raw Data'!$H$4:$H$53,MATCH('4.User ratings in week 4'!B973,'Raw Data'!$G$4:$G$53,0))</f>
        <v>2.5518416106259485</v>
      </c>
      <c r="B973" s="127">
        <v>43</v>
      </c>
      <c r="C973" s="127" t="s">
        <v>13</v>
      </c>
      <c r="L973" s="3"/>
    </row>
    <row r="974" spans="1:12" ht="15.75" customHeight="1" x14ac:dyDescent="0.2">
      <c r="A974" s="154">
        <f>INDEX('Raw Data'!$H$4:$H$53,MATCH('4.User ratings in week 4'!B974,'Raw Data'!$G$4:$G$53,0))</f>
        <v>4.099835309960195</v>
      </c>
      <c r="B974" s="127">
        <v>44</v>
      </c>
      <c r="C974" s="127">
        <v>5</v>
      </c>
      <c r="L974" s="3"/>
    </row>
    <row r="975" spans="1:12" ht="15.75" customHeight="1" x14ac:dyDescent="0.2">
      <c r="A975" s="154">
        <f>INDEX('Raw Data'!$H$4:$H$53,MATCH('4.User ratings in week 4'!B975,'Raw Data'!$G$4:$G$53,0))</f>
        <v>2.64</v>
      </c>
      <c r="B975" s="127">
        <v>17</v>
      </c>
      <c r="C975" s="127" t="s">
        <v>13</v>
      </c>
      <c r="L975" s="3"/>
    </row>
    <row r="976" spans="1:12" ht="15.75" customHeight="1" x14ac:dyDescent="0.2">
      <c r="A976" s="154">
        <f>INDEX('Raw Data'!$H$4:$H$53,MATCH('4.User ratings in week 4'!B976,'Raw Data'!$G$4:$G$53,0))</f>
        <v>2.7</v>
      </c>
      <c r="B976" s="127">
        <v>8</v>
      </c>
      <c r="C976" s="127" t="s">
        <v>13</v>
      </c>
      <c r="L976" s="3"/>
    </row>
    <row r="977" spans="1:12" ht="15.75" customHeight="1" x14ac:dyDescent="0.2">
      <c r="A977" s="154">
        <f>INDEX('Raw Data'!$H$4:$H$53,MATCH('4.User ratings in week 4'!B977,'Raw Data'!$G$4:$G$53,0))</f>
        <v>4.0422015037975552</v>
      </c>
      <c r="B977" s="127">
        <v>47</v>
      </c>
      <c r="C977" s="127">
        <v>5</v>
      </c>
      <c r="L977" s="3"/>
    </row>
    <row r="978" spans="1:12" ht="15.75" customHeight="1" x14ac:dyDescent="0.2">
      <c r="A978" s="154">
        <f>INDEX('Raw Data'!$H$4:$H$53,MATCH('4.User ratings in week 4'!B978,'Raw Data'!$G$4:$G$53,0))</f>
        <v>2.864902840988059</v>
      </c>
      <c r="B978" s="127">
        <v>39</v>
      </c>
      <c r="C978" s="127">
        <v>2</v>
      </c>
      <c r="L978" s="3"/>
    </row>
    <row r="979" spans="1:12" ht="15.75" customHeight="1" x14ac:dyDescent="0.2">
      <c r="A979" s="154">
        <f>INDEX('Raw Data'!$H$4:$H$53,MATCH('4.User ratings in week 4'!B979,'Raw Data'!$G$4:$G$53,0))</f>
        <v>2.5518416106259485</v>
      </c>
      <c r="B979" s="127">
        <v>43</v>
      </c>
      <c r="C979" s="127">
        <v>2</v>
      </c>
      <c r="L979" s="3"/>
    </row>
    <row r="980" spans="1:12" ht="15.75" customHeight="1" x14ac:dyDescent="0.2">
      <c r="A980" s="154">
        <f>INDEX('Raw Data'!$H$4:$H$53,MATCH('4.User ratings in week 4'!B980,'Raw Data'!$G$4:$G$53,0))</f>
        <v>4.2956023268104371</v>
      </c>
      <c r="B980" s="127">
        <v>37</v>
      </c>
      <c r="C980" s="127" t="s">
        <v>13</v>
      </c>
      <c r="L980" s="3"/>
    </row>
    <row r="981" spans="1:12" ht="15.75" customHeight="1" x14ac:dyDescent="0.2">
      <c r="A981" s="154">
        <f>INDEX('Raw Data'!$H$4:$H$53,MATCH('4.User ratings in week 4'!B981,'Raw Data'!$G$4:$G$53,0))</f>
        <v>4.099835309960195</v>
      </c>
      <c r="B981" s="127">
        <v>44</v>
      </c>
      <c r="C981" s="127" t="s">
        <v>13</v>
      </c>
      <c r="L981" s="3"/>
    </row>
    <row r="982" spans="1:12" ht="15.75" customHeight="1" x14ac:dyDescent="0.2">
      <c r="A982" s="154">
        <f>INDEX('Raw Data'!$H$4:$H$53,MATCH('4.User ratings in week 4'!B982,'Raw Data'!$G$4:$G$53,0))</f>
        <v>4.6764237866097016</v>
      </c>
      <c r="B982" s="127">
        <v>16</v>
      </c>
      <c r="C982" s="127">
        <v>5</v>
      </c>
      <c r="L982" s="3"/>
    </row>
    <row r="983" spans="1:12" ht="15.75" customHeight="1" x14ac:dyDescent="0.2">
      <c r="A983" s="154">
        <f>INDEX('Raw Data'!$H$4:$H$53,MATCH('4.User ratings in week 4'!B983,'Raw Data'!$G$4:$G$53,0))</f>
        <v>4.156227779665679</v>
      </c>
      <c r="B983" s="127">
        <v>14</v>
      </c>
      <c r="C983" s="127">
        <v>5</v>
      </c>
      <c r="L983" s="3"/>
    </row>
    <row r="984" spans="1:12" ht="15.75" customHeight="1" x14ac:dyDescent="0.2">
      <c r="A984" s="154">
        <f>INDEX('Raw Data'!$H$4:$H$53,MATCH('4.User ratings in week 4'!B984,'Raw Data'!$G$4:$G$53,0))</f>
        <v>4.099835309960195</v>
      </c>
      <c r="B984" s="127">
        <v>44</v>
      </c>
      <c r="C984" s="127">
        <v>5</v>
      </c>
      <c r="L984" s="3"/>
    </row>
    <row r="985" spans="1:12" ht="15.75" customHeight="1" x14ac:dyDescent="0.2">
      <c r="A985" s="154">
        <f>INDEX('Raw Data'!$H$4:$H$53,MATCH('4.User ratings in week 4'!B985,'Raw Data'!$G$4:$G$53,0))</f>
        <v>2.1</v>
      </c>
      <c r="B985" s="127">
        <v>32</v>
      </c>
      <c r="C985" s="127" t="s">
        <v>13</v>
      </c>
      <c r="L985" s="3"/>
    </row>
    <row r="986" spans="1:12" ht="15.75" customHeight="1" x14ac:dyDescent="0.2">
      <c r="A986" s="154">
        <f>INDEX('Raw Data'!$H$4:$H$53,MATCH('4.User ratings in week 4'!B986,'Raw Data'!$G$4:$G$53,0))</f>
        <v>2.1</v>
      </c>
      <c r="B986" s="127">
        <v>32</v>
      </c>
      <c r="C986" s="127" t="s">
        <v>13</v>
      </c>
      <c r="L986" s="3"/>
    </row>
    <row r="987" spans="1:12" ht="15.75" customHeight="1" x14ac:dyDescent="0.2">
      <c r="A987" s="154">
        <f>INDEX('Raw Data'!$H$4:$H$53,MATCH('4.User ratings in week 4'!B987,'Raw Data'!$G$4:$G$53,0))</f>
        <v>3.1019855052756462</v>
      </c>
      <c r="B987" s="127">
        <v>10</v>
      </c>
      <c r="C987" s="127">
        <v>5</v>
      </c>
      <c r="L987" s="3"/>
    </row>
    <row r="988" spans="1:12" ht="15.75" customHeight="1" x14ac:dyDescent="0.2">
      <c r="A988" s="154">
        <f>INDEX('Raw Data'!$H$4:$H$53,MATCH('4.User ratings in week 4'!B988,'Raw Data'!$G$4:$G$53,0))</f>
        <v>3.4</v>
      </c>
      <c r="B988" s="127">
        <v>9</v>
      </c>
      <c r="C988" s="127">
        <v>5</v>
      </c>
      <c r="L988" s="3"/>
    </row>
    <row r="989" spans="1:12" ht="15.75" customHeight="1" x14ac:dyDescent="0.2">
      <c r="A989" s="154">
        <f>INDEX('Raw Data'!$H$4:$H$53,MATCH('4.User ratings in week 4'!B989,'Raw Data'!$G$4:$G$53,0))</f>
        <v>3.4135780803710083</v>
      </c>
      <c r="B989" s="127">
        <v>36</v>
      </c>
      <c r="C989" s="127">
        <v>5</v>
      </c>
      <c r="L989" s="3"/>
    </row>
    <row r="990" spans="1:12" ht="15.75" customHeight="1" x14ac:dyDescent="0.2">
      <c r="A990" s="154">
        <f>INDEX('Raw Data'!$H$4:$H$53,MATCH('4.User ratings in week 4'!B990,'Raw Data'!$G$4:$G$53,0))</f>
        <v>3.2046821540930179</v>
      </c>
      <c r="B990" s="127">
        <v>29</v>
      </c>
      <c r="C990" s="127">
        <v>4</v>
      </c>
      <c r="L990" s="3"/>
    </row>
    <row r="991" spans="1:12" ht="15.75" customHeight="1" x14ac:dyDescent="0.2">
      <c r="A991" s="154">
        <f>INDEX('Raw Data'!$H$4:$H$53,MATCH('4.User ratings in week 4'!B991,'Raw Data'!$G$4:$G$53,0))</f>
        <v>3.418938163765278</v>
      </c>
      <c r="B991" s="127">
        <v>24</v>
      </c>
      <c r="C991" s="127">
        <v>4</v>
      </c>
      <c r="L991" s="3"/>
    </row>
    <row r="992" spans="1:12" ht="15.75" customHeight="1" x14ac:dyDescent="0.2">
      <c r="A992" s="154">
        <f>INDEX('Raw Data'!$H$4:$H$53,MATCH('4.User ratings in week 4'!B992,'Raw Data'!$G$4:$G$53,0))</f>
        <v>2.64</v>
      </c>
      <c r="B992" s="127">
        <v>17</v>
      </c>
      <c r="C992" s="127">
        <v>2</v>
      </c>
      <c r="L992" s="3"/>
    </row>
    <row r="993" spans="1:12" ht="15.75" customHeight="1" x14ac:dyDescent="0.2">
      <c r="A993" s="154">
        <f>INDEX('Raw Data'!$H$4:$H$53,MATCH('4.User ratings in week 4'!B993,'Raw Data'!$G$4:$G$53,0))</f>
        <v>2.2000000000000002</v>
      </c>
      <c r="B993" s="127">
        <v>49</v>
      </c>
      <c r="C993" s="127" t="s">
        <v>13</v>
      </c>
      <c r="L993" s="3"/>
    </row>
    <row r="994" spans="1:12" ht="15.75" customHeight="1" x14ac:dyDescent="0.2">
      <c r="A994" s="154">
        <f>INDEX('Raw Data'!$H$4:$H$53,MATCH('4.User ratings in week 4'!B994,'Raw Data'!$G$4:$G$53,0))</f>
        <v>2.1</v>
      </c>
      <c r="B994" s="127">
        <v>32</v>
      </c>
      <c r="C994" s="127" t="s">
        <v>13</v>
      </c>
      <c r="L994" s="3"/>
    </row>
    <row r="995" spans="1:12" ht="15.75" customHeight="1" x14ac:dyDescent="0.2">
      <c r="A995" s="154">
        <f>INDEX('Raw Data'!$H$4:$H$53,MATCH('4.User ratings in week 4'!B995,'Raw Data'!$G$4:$G$53,0))</f>
        <v>3.1019855052756462</v>
      </c>
      <c r="B995" s="127">
        <v>10</v>
      </c>
      <c r="C995" s="127" t="s">
        <v>13</v>
      </c>
      <c r="L995" s="3"/>
    </row>
    <row r="996" spans="1:12" ht="15.75" customHeight="1" x14ac:dyDescent="0.2">
      <c r="A996" s="154">
        <f>INDEX('Raw Data'!$H$4:$H$53,MATCH('4.User ratings in week 4'!B996,'Raw Data'!$G$4:$G$53,0))</f>
        <v>2.4</v>
      </c>
      <c r="B996" s="127">
        <v>41</v>
      </c>
      <c r="C996" s="127" t="s">
        <v>13</v>
      </c>
      <c r="L996" s="3"/>
    </row>
    <row r="997" spans="1:12" ht="15.75" customHeight="1" x14ac:dyDescent="0.2">
      <c r="A997" s="154">
        <f>INDEX('Raw Data'!$H$4:$H$53,MATCH('4.User ratings in week 4'!B997,'Raw Data'!$G$4:$G$53,0))</f>
        <v>4.2440087325092257</v>
      </c>
      <c r="B997" s="127">
        <v>25</v>
      </c>
      <c r="C997" s="127" t="s">
        <v>13</v>
      </c>
      <c r="L997" s="3"/>
    </row>
    <row r="998" spans="1:12" ht="15.75" customHeight="1" x14ac:dyDescent="0.2">
      <c r="A998" s="154">
        <f>INDEX('Raw Data'!$H$4:$H$53,MATCH('4.User ratings in week 4'!B998,'Raw Data'!$G$4:$G$53,0))</f>
        <v>4.8402557679081051</v>
      </c>
      <c r="B998" s="127">
        <v>23</v>
      </c>
      <c r="C998" s="127">
        <v>5</v>
      </c>
      <c r="L998" s="3"/>
    </row>
    <row r="999" spans="1:12" ht="15.75" customHeight="1" x14ac:dyDescent="0.2">
      <c r="A999" s="154">
        <f>INDEX('Raw Data'!$H$4:$H$53,MATCH('4.User ratings in week 4'!B999,'Raw Data'!$G$4:$G$53,0))</f>
        <v>2.1</v>
      </c>
      <c r="B999" s="127">
        <v>21</v>
      </c>
      <c r="C999" s="127">
        <v>5</v>
      </c>
      <c r="L999" s="3"/>
    </row>
    <row r="1000" spans="1:12" ht="15.75" customHeight="1" x14ac:dyDescent="0.2">
      <c r="A1000" s="154">
        <f>INDEX('Raw Data'!$H$4:$H$53,MATCH('4.User ratings in week 4'!B1000,'Raw Data'!$G$4:$G$53,0))</f>
        <v>3.9210286643231216</v>
      </c>
      <c r="B1000" s="127">
        <v>22</v>
      </c>
      <c r="C1000" s="127" t="s">
        <v>13</v>
      </c>
      <c r="L1000" s="3"/>
    </row>
    <row r="1001" spans="1:12" ht="15.75" customHeight="1" x14ac:dyDescent="0.2">
      <c r="A1001" s="154">
        <f>INDEX('Raw Data'!$H$4:$H$53,MATCH('4.User ratings in week 4'!B1001,'Raw Data'!$G$4:$G$53,0))</f>
        <v>4.099835309960195</v>
      </c>
      <c r="B1001" s="127">
        <v>44</v>
      </c>
      <c r="C1001" s="127">
        <v>5</v>
      </c>
      <c r="L1001" s="3"/>
    </row>
    <row r="1002" spans="1:12" ht="15.75" customHeight="1" x14ac:dyDescent="0.2">
      <c r="A1002" s="154">
        <f>INDEX('Raw Data'!$H$4:$H$53,MATCH('4.User ratings in week 4'!B1002,'Raw Data'!$G$4:$G$53,0))</f>
        <v>4.2956023268104371</v>
      </c>
      <c r="B1002" s="127">
        <v>37</v>
      </c>
      <c r="C1002" s="127">
        <v>5</v>
      </c>
      <c r="L1002" s="3"/>
    </row>
    <row r="1003" spans="1:12" ht="15.75" customHeight="1" x14ac:dyDescent="0.2">
      <c r="A1003" s="154">
        <f>INDEX('Raw Data'!$H$4:$H$53,MATCH('4.User ratings in week 4'!B1003,'Raw Data'!$G$4:$G$53,0))</f>
        <v>2.5518416106259485</v>
      </c>
      <c r="B1003" s="127">
        <v>43</v>
      </c>
      <c r="C1003" s="127" t="s">
        <v>13</v>
      </c>
      <c r="L1003" s="3"/>
    </row>
    <row r="1004" spans="1:12" ht="15.75" customHeight="1" x14ac:dyDescent="0.2">
      <c r="A1004" s="154">
        <f>INDEX('Raw Data'!$H$4:$H$53,MATCH('4.User ratings in week 4'!B1004,'Raw Data'!$G$4:$G$53,0))</f>
        <v>4.3864511946109461</v>
      </c>
      <c r="B1004" s="127">
        <v>19</v>
      </c>
      <c r="C1004" s="127">
        <v>5</v>
      </c>
      <c r="L1004" s="3"/>
    </row>
    <row r="1005" spans="1:12" ht="15.75" customHeight="1" x14ac:dyDescent="0.2">
      <c r="A1005" s="154">
        <f>INDEX('Raw Data'!$H$4:$H$53,MATCH('4.User ratings in week 4'!B1005,'Raw Data'!$G$4:$G$53,0))</f>
        <v>2.7566152336920071</v>
      </c>
      <c r="B1005" s="127">
        <v>30</v>
      </c>
      <c r="C1005" s="127" t="s">
        <v>13</v>
      </c>
      <c r="L1005" s="3"/>
    </row>
    <row r="1006" spans="1:12" ht="15.75" customHeight="1" x14ac:dyDescent="0.2">
      <c r="A1006" s="154">
        <f>INDEX('Raw Data'!$H$4:$H$53,MATCH('4.User ratings in week 4'!B1006,'Raw Data'!$G$4:$G$53,0))</f>
        <v>2.864902840988059</v>
      </c>
      <c r="B1006" s="127">
        <v>39</v>
      </c>
      <c r="C1006" s="127" t="s">
        <v>13</v>
      </c>
      <c r="L1006" s="3"/>
    </row>
    <row r="1007" spans="1:12" ht="15.75" customHeight="1" x14ac:dyDescent="0.2">
      <c r="A1007" s="154">
        <f>INDEX('Raw Data'!$H$4:$H$53,MATCH('4.User ratings in week 4'!B1007,'Raw Data'!$G$4:$G$53,0))</f>
        <v>3.9076849145879229</v>
      </c>
      <c r="B1007" s="127">
        <v>42</v>
      </c>
      <c r="C1007" s="127">
        <v>5</v>
      </c>
      <c r="L1007" s="3"/>
    </row>
    <row r="1008" spans="1:12" ht="15.75" customHeight="1" x14ac:dyDescent="0.2">
      <c r="A1008" s="154">
        <f>INDEX('Raw Data'!$H$4:$H$53,MATCH('4.User ratings in week 4'!B1008,'Raw Data'!$G$4:$G$53,0))</f>
        <v>4.4975062935479277</v>
      </c>
      <c r="B1008" s="127">
        <v>11</v>
      </c>
      <c r="C1008" s="127">
        <v>5</v>
      </c>
      <c r="L1008" s="3"/>
    </row>
    <row r="1009" spans="1:12" ht="15.75" customHeight="1" x14ac:dyDescent="0.2">
      <c r="A1009" s="154">
        <f>INDEX('Raw Data'!$H$4:$H$53,MATCH('4.User ratings in week 4'!B1009,'Raw Data'!$G$4:$G$53,0))</f>
        <v>2.7566152336920071</v>
      </c>
      <c r="B1009" s="127">
        <v>30</v>
      </c>
      <c r="C1009" s="127" t="s">
        <v>13</v>
      </c>
      <c r="L1009" s="3"/>
    </row>
    <row r="1010" spans="1:12" ht="15.75" customHeight="1" x14ac:dyDescent="0.2">
      <c r="A1010" s="154">
        <f>INDEX('Raw Data'!$H$4:$H$53,MATCH('4.User ratings in week 4'!B1010,'Raw Data'!$G$4:$G$53,0))</f>
        <v>4.4975062935479277</v>
      </c>
      <c r="B1010" s="127">
        <v>11</v>
      </c>
      <c r="C1010" s="127">
        <v>4</v>
      </c>
      <c r="L1010" s="3"/>
    </row>
    <row r="1011" spans="1:12" ht="15.75" customHeight="1" x14ac:dyDescent="0.2">
      <c r="A1011" s="154">
        <f>INDEX('Raw Data'!$H$4:$H$53,MATCH('4.User ratings in week 4'!B1011,'Raw Data'!$G$4:$G$53,0))</f>
        <v>3</v>
      </c>
      <c r="B1011" s="127">
        <v>26</v>
      </c>
      <c r="C1011" s="127">
        <v>5</v>
      </c>
      <c r="L1011" s="3"/>
    </row>
    <row r="1012" spans="1:12" ht="15.75" customHeight="1" x14ac:dyDescent="0.2">
      <c r="A1012" s="154">
        <f>INDEX('Raw Data'!$H$4:$H$53,MATCH('4.User ratings in week 4'!B1012,'Raw Data'!$G$4:$G$53,0))</f>
        <v>2.1</v>
      </c>
      <c r="B1012" s="127">
        <v>21</v>
      </c>
      <c r="C1012" s="127">
        <v>5</v>
      </c>
      <c r="L1012" s="3"/>
    </row>
    <row r="1013" spans="1:12" ht="15.75" customHeight="1" x14ac:dyDescent="0.2">
      <c r="A1013" s="154">
        <f>INDEX('Raw Data'!$H$4:$H$53,MATCH('4.User ratings in week 4'!B1013,'Raw Data'!$G$4:$G$53,0))</f>
        <v>4.099835309960195</v>
      </c>
      <c r="B1013" s="127">
        <v>44</v>
      </c>
      <c r="C1013" s="127">
        <v>5</v>
      </c>
      <c r="L1013" s="3"/>
    </row>
    <row r="1014" spans="1:12" ht="15.75" customHeight="1" x14ac:dyDescent="0.2">
      <c r="A1014" s="154">
        <f>INDEX('Raw Data'!$H$4:$H$53,MATCH('4.User ratings in week 4'!B1014,'Raw Data'!$G$4:$G$53,0))</f>
        <v>3.8547891226036057</v>
      </c>
      <c r="B1014" s="127">
        <v>31</v>
      </c>
      <c r="C1014" s="127" t="s">
        <v>13</v>
      </c>
      <c r="L1014" s="3"/>
    </row>
    <row r="1015" spans="1:12" ht="15.75" customHeight="1" x14ac:dyDescent="0.2">
      <c r="A1015" s="154">
        <f>INDEX('Raw Data'!$H$4:$H$53,MATCH('4.User ratings in week 4'!B1015,'Raw Data'!$G$4:$G$53,0))</f>
        <v>3</v>
      </c>
      <c r="B1015" s="127">
        <v>26</v>
      </c>
      <c r="C1015" s="127">
        <v>5</v>
      </c>
      <c r="L1015" s="3"/>
    </row>
    <row r="1016" spans="1:12" ht="15.75" customHeight="1" x14ac:dyDescent="0.2">
      <c r="A1016" s="154">
        <f>INDEX('Raw Data'!$H$4:$H$53,MATCH('4.User ratings in week 4'!B1016,'Raw Data'!$G$4:$G$53,0))</f>
        <v>2.64</v>
      </c>
      <c r="B1016" s="127">
        <v>17</v>
      </c>
      <c r="C1016" s="127" t="s">
        <v>13</v>
      </c>
      <c r="L1016" s="3"/>
    </row>
    <row r="1017" spans="1:12" ht="15.75" customHeight="1" x14ac:dyDescent="0.2">
      <c r="A1017" s="154">
        <f>INDEX('Raw Data'!$H$4:$H$53,MATCH('4.User ratings in week 4'!B1017,'Raw Data'!$G$4:$G$53,0))</f>
        <v>3.9210286643231216</v>
      </c>
      <c r="B1017" s="127">
        <v>22</v>
      </c>
      <c r="C1017" s="127">
        <v>5</v>
      </c>
      <c r="L1017" s="3"/>
    </row>
    <row r="1018" spans="1:12" ht="15.75" customHeight="1" x14ac:dyDescent="0.2">
      <c r="A1018" s="154">
        <f>INDEX('Raw Data'!$H$4:$H$53,MATCH('4.User ratings in week 4'!B1018,'Raw Data'!$G$4:$G$53,0))</f>
        <v>3.1</v>
      </c>
      <c r="B1018" s="127">
        <v>38</v>
      </c>
      <c r="C1018" s="127" t="s">
        <v>13</v>
      </c>
      <c r="L1018" s="3"/>
    </row>
    <row r="1019" spans="1:12" ht="15.75" customHeight="1" x14ac:dyDescent="0.2">
      <c r="A1019" s="154">
        <f>INDEX('Raw Data'!$H$4:$H$53,MATCH('4.User ratings in week 4'!B1019,'Raw Data'!$G$4:$G$53,0))</f>
        <v>2.864902840988059</v>
      </c>
      <c r="B1019" s="127">
        <v>39</v>
      </c>
      <c r="C1019" s="127">
        <v>2</v>
      </c>
      <c r="L1019" s="3"/>
    </row>
    <row r="1020" spans="1:12" ht="15.75" customHeight="1" x14ac:dyDescent="0.2">
      <c r="A1020" s="154">
        <f>INDEX('Raw Data'!$H$4:$H$53,MATCH('4.User ratings in week 4'!B1020,'Raw Data'!$G$4:$G$53,0))</f>
        <v>2.4</v>
      </c>
      <c r="B1020" s="127">
        <v>41</v>
      </c>
      <c r="C1020" s="127" t="s">
        <v>13</v>
      </c>
      <c r="L1020" s="3"/>
    </row>
    <row r="1021" spans="1:12" ht="15.75" customHeight="1" x14ac:dyDescent="0.2">
      <c r="A1021" s="154">
        <f>INDEX('Raw Data'!$H$4:$H$53,MATCH('4.User ratings in week 4'!B1021,'Raw Data'!$G$4:$G$53,0))</f>
        <v>3.8344069026698975</v>
      </c>
      <c r="B1021" s="127">
        <v>48</v>
      </c>
      <c r="C1021" s="127" t="s">
        <v>13</v>
      </c>
      <c r="L1021" s="3"/>
    </row>
    <row r="1022" spans="1:12" ht="15.75" customHeight="1" x14ac:dyDescent="0.2">
      <c r="A1022" s="154">
        <f>INDEX('Raw Data'!$H$4:$H$53,MATCH('4.User ratings in week 4'!B1022,'Raw Data'!$G$4:$G$53,0))</f>
        <v>4.2956023268104371</v>
      </c>
      <c r="B1022" s="127">
        <v>37</v>
      </c>
      <c r="C1022" s="127">
        <v>5</v>
      </c>
      <c r="L1022" s="3"/>
    </row>
    <row r="1023" spans="1:12" ht="15.75" customHeight="1" x14ac:dyDescent="0.2">
      <c r="A1023" s="154">
        <f>INDEX('Raw Data'!$H$4:$H$53,MATCH('4.User ratings in week 4'!B1023,'Raw Data'!$G$4:$G$53,0))</f>
        <v>2.7</v>
      </c>
      <c r="B1023" s="127">
        <v>8</v>
      </c>
      <c r="C1023" s="127" t="s">
        <v>13</v>
      </c>
      <c r="L1023" s="3"/>
    </row>
    <row r="1024" spans="1:12" ht="15.75" customHeight="1" x14ac:dyDescent="0.2">
      <c r="A1024" s="154">
        <f>INDEX('Raw Data'!$H$4:$H$53,MATCH('4.User ratings in week 4'!B1024,'Raw Data'!$G$4:$G$53,0))</f>
        <v>2.7</v>
      </c>
      <c r="B1024" s="127">
        <v>8</v>
      </c>
      <c r="C1024" s="127" t="s">
        <v>13</v>
      </c>
      <c r="L1024" s="3"/>
    </row>
    <row r="1025" spans="1:12" ht="15.75" customHeight="1" x14ac:dyDescent="0.2">
      <c r="A1025" s="154">
        <f>INDEX('Raw Data'!$H$4:$H$53,MATCH('4.User ratings in week 4'!B1025,'Raw Data'!$G$4:$G$53,0))</f>
        <v>2.1</v>
      </c>
      <c r="B1025" s="127">
        <v>32</v>
      </c>
      <c r="C1025" s="127" t="s">
        <v>13</v>
      </c>
      <c r="L1025" s="3"/>
    </row>
    <row r="1026" spans="1:12" ht="15.75" customHeight="1" x14ac:dyDescent="0.2">
      <c r="A1026" s="154">
        <f>INDEX('Raw Data'!$H$4:$H$53,MATCH('4.User ratings in week 4'!B1026,'Raw Data'!$G$4:$G$53,0))</f>
        <v>2.7566152336920071</v>
      </c>
      <c r="B1026" s="127">
        <v>30</v>
      </c>
      <c r="C1026" s="127" t="s">
        <v>13</v>
      </c>
      <c r="L1026" s="3"/>
    </row>
    <row r="1027" spans="1:12" ht="15.75" customHeight="1" x14ac:dyDescent="0.2">
      <c r="A1027" s="154">
        <f>INDEX('Raw Data'!$H$4:$H$53,MATCH('4.User ratings in week 4'!B1027,'Raw Data'!$G$4:$G$53,0))</f>
        <v>2.5</v>
      </c>
      <c r="B1027" s="127">
        <v>13</v>
      </c>
      <c r="C1027" s="127">
        <v>1</v>
      </c>
      <c r="L1027" s="3"/>
    </row>
    <row r="1028" spans="1:12" ht="15.75" customHeight="1" x14ac:dyDescent="0.2">
      <c r="A1028" s="154">
        <f>INDEX('Raw Data'!$H$4:$H$53,MATCH('4.User ratings in week 4'!B1028,'Raw Data'!$G$4:$G$53,0))</f>
        <v>3.5</v>
      </c>
      <c r="B1028" s="127">
        <v>5</v>
      </c>
      <c r="C1028" s="127">
        <v>5</v>
      </c>
      <c r="L1028" s="3"/>
    </row>
    <row r="1029" spans="1:12" ht="15.75" customHeight="1" x14ac:dyDescent="0.2">
      <c r="A1029" s="154">
        <f>INDEX('Raw Data'!$H$4:$H$53,MATCH('4.User ratings in week 4'!B1029,'Raw Data'!$G$4:$G$53,0))</f>
        <v>3</v>
      </c>
      <c r="B1029" s="127">
        <v>26</v>
      </c>
      <c r="C1029" s="127" t="s">
        <v>13</v>
      </c>
      <c r="L1029" s="3"/>
    </row>
    <row r="1030" spans="1:12" ht="15.75" customHeight="1" x14ac:dyDescent="0.2">
      <c r="A1030" s="154">
        <f>INDEX('Raw Data'!$H$4:$H$53,MATCH('4.User ratings in week 4'!B1030,'Raw Data'!$G$4:$G$53,0))</f>
        <v>4.3271350985657273</v>
      </c>
      <c r="B1030" s="127">
        <v>7</v>
      </c>
      <c r="C1030" s="127">
        <v>5</v>
      </c>
      <c r="L1030" s="3"/>
    </row>
    <row r="1031" spans="1:12" ht="15.75" customHeight="1" x14ac:dyDescent="0.2">
      <c r="A1031" s="154">
        <f>INDEX('Raw Data'!$H$4:$H$53,MATCH('4.User ratings in week 4'!B1031,'Raw Data'!$G$4:$G$53,0))</f>
        <v>3</v>
      </c>
      <c r="B1031" s="127">
        <v>26</v>
      </c>
      <c r="C1031" s="127">
        <v>5</v>
      </c>
      <c r="L1031" s="3"/>
    </row>
    <row r="1032" spans="1:12" ht="15.75" customHeight="1" x14ac:dyDescent="0.2">
      <c r="A1032" s="154">
        <f>INDEX('Raw Data'!$H$4:$H$53,MATCH('4.User ratings in week 4'!B1032,'Raw Data'!$G$4:$G$53,0))</f>
        <v>3.8416595064211041</v>
      </c>
      <c r="B1032" s="127">
        <v>45</v>
      </c>
      <c r="C1032" s="127">
        <v>5</v>
      </c>
      <c r="L1032" s="3"/>
    </row>
    <row r="1033" spans="1:12" ht="15.75" customHeight="1" x14ac:dyDescent="0.2">
      <c r="A1033" s="154">
        <f>INDEX('Raw Data'!$H$4:$H$53,MATCH('4.User ratings in week 4'!B1033,'Raw Data'!$G$4:$G$53,0))</f>
        <v>2.9678960715535254</v>
      </c>
      <c r="B1033" s="127">
        <v>40</v>
      </c>
      <c r="C1033" s="127" t="s">
        <v>13</v>
      </c>
      <c r="L1033" s="3"/>
    </row>
    <row r="1034" spans="1:12" ht="15.75" customHeight="1" x14ac:dyDescent="0.2">
      <c r="A1034" s="154">
        <f>INDEX('Raw Data'!$H$4:$H$53,MATCH('4.User ratings in week 4'!B1034,'Raw Data'!$G$4:$G$53,0))</f>
        <v>2.2000000000000002</v>
      </c>
      <c r="B1034" s="127">
        <v>49</v>
      </c>
      <c r="C1034" s="127" t="s">
        <v>13</v>
      </c>
      <c r="L1034" s="3"/>
    </row>
    <row r="1035" spans="1:12" ht="15.75" customHeight="1" x14ac:dyDescent="0.2">
      <c r="A1035" s="154">
        <f>INDEX('Raw Data'!$H$4:$H$53,MATCH('4.User ratings in week 4'!B1035,'Raw Data'!$G$4:$G$53,0))</f>
        <v>2.1</v>
      </c>
      <c r="B1035" s="127">
        <v>32</v>
      </c>
      <c r="C1035" s="127" t="s">
        <v>13</v>
      </c>
      <c r="L1035" s="3"/>
    </row>
    <row r="1036" spans="1:12" ht="15.75" customHeight="1" x14ac:dyDescent="0.2">
      <c r="A1036" s="154">
        <f>INDEX('Raw Data'!$H$4:$H$53,MATCH('4.User ratings in week 4'!B1036,'Raw Data'!$G$4:$G$53,0))</f>
        <v>3.2046821540930179</v>
      </c>
      <c r="B1036" s="127">
        <v>29</v>
      </c>
      <c r="C1036" s="127">
        <v>5</v>
      </c>
      <c r="L1036" s="3"/>
    </row>
    <row r="1037" spans="1:12" ht="15.75" customHeight="1" x14ac:dyDescent="0.2">
      <c r="A1037" s="154">
        <f>INDEX('Raw Data'!$H$4:$H$53,MATCH('4.User ratings in week 4'!B1037,'Raw Data'!$G$4:$G$53,0))</f>
        <v>4.8402557679081051</v>
      </c>
      <c r="B1037" s="127">
        <v>23</v>
      </c>
      <c r="C1037" s="127" t="s">
        <v>13</v>
      </c>
      <c r="L1037" s="3"/>
    </row>
    <row r="1038" spans="1:12" ht="15.75" customHeight="1" x14ac:dyDescent="0.2">
      <c r="A1038" s="154">
        <f>INDEX('Raw Data'!$H$4:$H$53,MATCH('4.User ratings in week 4'!B1038,'Raw Data'!$G$4:$G$53,0))</f>
        <v>3.8344069026698975</v>
      </c>
      <c r="B1038" s="127">
        <v>48</v>
      </c>
      <c r="C1038" s="127" t="s">
        <v>13</v>
      </c>
      <c r="L1038" s="3"/>
    </row>
    <row r="1039" spans="1:12" ht="15.75" customHeight="1" x14ac:dyDescent="0.2">
      <c r="A1039" s="154">
        <f>INDEX('Raw Data'!$H$4:$H$53,MATCH('4.User ratings in week 4'!B1039,'Raw Data'!$G$4:$G$53,0))</f>
        <v>3.2046821540930179</v>
      </c>
      <c r="B1039" s="127">
        <v>29</v>
      </c>
      <c r="C1039" s="127">
        <v>5</v>
      </c>
      <c r="L1039" s="3"/>
    </row>
    <row r="1040" spans="1:12" ht="15.75" customHeight="1" x14ac:dyDescent="0.2">
      <c r="A1040" s="154">
        <f>INDEX('Raw Data'!$H$4:$H$53,MATCH('4.User ratings in week 4'!B1040,'Raw Data'!$G$4:$G$53,0))</f>
        <v>2.7</v>
      </c>
      <c r="B1040" s="127">
        <v>8</v>
      </c>
      <c r="C1040" s="127" t="s">
        <v>13</v>
      </c>
      <c r="L1040" s="3"/>
    </row>
    <row r="1041" spans="1:12" ht="15.75" customHeight="1" x14ac:dyDescent="0.2">
      <c r="A1041" s="154">
        <f>INDEX('Raw Data'!$H$4:$H$53,MATCH('4.User ratings in week 4'!B1041,'Raw Data'!$G$4:$G$53,0))</f>
        <v>2.64</v>
      </c>
      <c r="B1041" s="127">
        <v>17</v>
      </c>
      <c r="C1041" s="127" t="s">
        <v>13</v>
      </c>
      <c r="L1041" s="3"/>
    </row>
    <row r="1042" spans="1:12" ht="15.75" customHeight="1" x14ac:dyDescent="0.2">
      <c r="A1042" s="154">
        <f>INDEX('Raw Data'!$H$4:$H$53,MATCH('4.User ratings in week 4'!B1042,'Raw Data'!$G$4:$G$53,0))</f>
        <v>2.5586960604357296</v>
      </c>
      <c r="B1042" s="127">
        <v>12</v>
      </c>
      <c r="C1042" s="127">
        <v>2</v>
      </c>
      <c r="L1042" s="3"/>
    </row>
    <row r="1043" spans="1:12" ht="15.75" customHeight="1" x14ac:dyDescent="0.2">
      <c r="A1043" s="154">
        <f>INDEX('Raw Data'!$H$4:$H$53,MATCH('4.User ratings in week 4'!B1043,'Raw Data'!$G$4:$G$53,0))</f>
        <v>2.1</v>
      </c>
      <c r="B1043" s="127">
        <v>32</v>
      </c>
      <c r="C1043" s="127" t="s">
        <v>13</v>
      </c>
      <c r="L1043" s="3"/>
    </row>
    <row r="1044" spans="1:12" ht="15.75" customHeight="1" x14ac:dyDescent="0.2">
      <c r="A1044" s="154">
        <f>INDEX('Raw Data'!$H$4:$H$53,MATCH('4.User ratings in week 4'!B1044,'Raw Data'!$G$4:$G$53,0))</f>
        <v>2.1</v>
      </c>
      <c r="B1044" s="127">
        <v>32</v>
      </c>
      <c r="C1044" s="127" t="s">
        <v>13</v>
      </c>
      <c r="L1044" s="3"/>
    </row>
    <row r="1045" spans="1:12" ht="15.75" customHeight="1" x14ac:dyDescent="0.2">
      <c r="A1045" s="154">
        <f>INDEX('Raw Data'!$H$4:$H$53,MATCH('4.User ratings in week 4'!B1045,'Raw Data'!$G$4:$G$53,0))</f>
        <v>2.9678960715535254</v>
      </c>
      <c r="B1045" s="127">
        <v>40</v>
      </c>
      <c r="C1045" s="127" t="s">
        <v>13</v>
      </c>
      <c r="L1045" s="3"/>
    </row>
    <row r="1046" spans="1:12" ht="15.75" customHeight="1" x14ac:dyDescent="0.2">
      <c r="A1046" s="154">
        <f>INDEX('Raw Data'!$H$4:$H$53,MATCH('4.User ratings in week 4'!B1046,'Raw Data'!$G$4:$G$53,0))</f>
        <v>2.3199999999999998</v>
      </c>
      <c r="B1046" s="127">
        <v>50</v>
      </c>
      <c r="C1046" s="127" t="s">
        <v>13</v>
      </c>
      <c r="L1046" s="3"/>
    </row>
    <row r="1047" spans="1:12" ht="15.75" customHeight="1" x14ac:dyDescent="0.2">
      <c r="A1047" s="154">
        <f>INDEX('Raw Data'!$H$4:$H$53,MATCH('4.User ratings in week 4'!B1047,'Raw Data'!$G$4:$G$53,0))</f>
        <v>3.2046821540930179</v>
      </c>
      <c r="B1047" s="127">
        <v>29</v>
      </c>
      <c r="C1047" s="127">
        <v>5</v>
      </c>
      <c r="L1047" s="3"/>
    </row>
    <row r="1048" spans="1:12" ht="15.75" customHeight="1" x14ac:dyDescent="0.2">
      <c r="A1048" s="154">
        <f>INDEX('Raw Data'!$H$4:$H$53,MATCH('4.User ratings in week 4'!B1048,'Raw Data'!$G$4:$G$53,0))</f>
        <v>3.9076849145879229</v>
      </c>
      <c r="B1048" s="127">
        <v>42</v>
      </c>
      <c r="C1048" s="127" t="s">
        <v>13</v>
      </c>
      <c r="L1048" s="3"/>
    </row>
    <row r="1049" spans="1:12" ht="15.75" customHeight="1" x14ac:dyDescent="0.2">
      <c r="A1049" s="154">
        <f>INDEX('Raw Data'!$H$4:$H$53,MATCH('4.User ratings in week 4'!B1049,'Raw Data'!$G$4:$G$53,0))</f>
        <v>3.418938163765278</v>
      </c>
      <c r="B1049" s="127">
        <v>24</v>
      </c>
      <c r="C1049" s="127">
        <v>5</v>
      </c>
      <c r="L1049" s="3"/>
    </row>
    <row r="1050" spans="1:12" ht="15.75" customHeight="1" x14ac:dyDescent="0.2">
      <c r="A1050" s="154">
        <f>INDEX('Raw Data'!$H$4:$H$53,MATCH('4.User ratings in week 4'!B1050,'Raw Data'!$G$4:$G$53,0))</f>
        <v>3</v>
      </c>
      <c r="B1050" s="127">
        <v>26</v>
      </c>
      <c r="C1050" s="127" t="s">
        <v>13</v>
      </c>
      <c r="L1050" s="3"/>
    </row>
    <row r="1051" spans="1:12" ht="15.75" customHeight="1" x14ac:dyDescent="0.2">
      <c r="A1051" s="154">
        <f>INDEX('Raw Data'!$H$4:$H$53,MATCH('4.User ratings in week 4'!B1051,'Raw Data'!$G$4:$G$53,0))</f>
        <v>4.962470201260496</v>
      </c>
      <c r="B1051" s="127">
        <v>18</v>
      </c>
      <c r="C1051" s="127">
        <v>5</v>
      </c>
      <c r="L1051" s="3"/>
    </row>
    <row r="1052" spans="1:12" ht="15.75" customHeight="1" x14ac:dyDescent="0.2">
      <c r="A1052" s="154">
        <f>INDEX('Raw Data'!$H$4:$H$53,MATCH('4.User ratings in week 4'!B1052,'Raw Data'!$G$4:$G$53,0))</f>
        <v>2.864902840988059</v>
      </c>
      <c r="B1052" s="127">
        <v>39</v>
      </c>
      <c r="C1052" s="127">
        <v>1</v>
      </c>
      <c r="L1052" s="3"/>
    </row>
    <row r="1053" spans="1:12" ht="15.75" customHeight="1" x14ac:dyDescent="0.2">
      <c r="A1053" s="154">
        <f>INDEX('Raw Data'!$H$4:$H$53,MATCH('4.User ratings in week 4'!B1053,'Raw Data'!$G$4:$G$53,0))</f>
        <v>2.864902840988059</v>
      </c>
      <c r="B1053" s="127">
        <v>39</v>
      </c>
      <c r="C1053" s="127" t="s">
        <v>13</v>
      </c>
      <c r="L1053" s="3"/>
    </row>
    <row r="1054" spans="1:12" ht="15.75" customHeight="1" x14ac:dyDescent="0.2">
      <c r="A1054" s="154">
        <f>INDEX('Raw Data'!$H$4:$H$53,MATCH('4.User ratings in week 4'!B1054,'Raw Data'!$G$4:$G$53,0))</f>
        <v>3.1</v>
      </c>
      <c r="B1054" s="127">
        <v>38</v>
      </c>
      <c r="C1054" s="127">
        <v>5</v>
      </c>
      <c r="L1054" s="3"/>
    </row>
    <row r="1055" spans="1:12" ht="15.75" customHeight="1" x14ac:dyDescent="0.2">
      <c r="A1055" s="154">
        <f>INDEX('Raw Data'!$H$4:$H$53,MATCH('4.User ratings in week 4'!B1055,'Raw Data'!$G$4:$G$53,0))</f>
        <v>3.1</v>
      </c>
      <c r="B1055" s="127">
        <v>38</v>
      </c>
      <c r="C1055" s="127" t="s">
        <v>13</v>
      </c>
      <c r="L1055" s="3"/>
    </row>
    <row r="1056" spans="1:12" ht="15.75" customHeight="1" x14ac:dyDescent="0.2">
      <c r="A1056" s="154">
        <f>INDEX('Raw Data'!$H$4:$H$53,MATCH('4.User ratings in week 4'!B1056,'Raw Data'!$G$4:$G$53,0))</f>
        <v>3.8547891226036057</v>
      </c>
      <c r="B1056" s="127">
        <v>31</v>
      </c>
      <c r="C1056" s="127" t="s">
        <v>13</v>
      </c>
      <c r="L1056" s="3"/>
    </row>
    <row r="1057" spans="1:12" ht="15.75" customHeight="1" x14ac:dyDescent="0.2">
      <c r="A1057" s="154">
        <f>INDEX('Raw Data'!$H$4:$H$53,MATCH('4.User ratings in week 4'!B1057,'Raw Data'!$G$4:$G$53,0))</f>
        <v>2.9736454777366994</v>
      </c>
      <c r="B1057" s="127">
        <v>2</v>
      </c>
      <c r="C1057" s="127">
        <v>5</v>
      </c>
      <c r="L1057" s="3"/>
    </row>
    <row r="1058" spans="1:12" ht="15.75" customHeight="1" x14ac:dyDescent="0.2">
      <c r="A1058" s="154">
        <f>INDEX('Raw Data'!$H$4:$H$53,MATCH('4.User ratings in week 4'!B1058,'Raw Data'!$G$4:$G$53,0))</f>
        <v>3.4271492935760417</v>
      </c>
      <c r="B1058" s="127">
        <v>4</v>
      </c>
      <c r="C1058" s="127">
        <v>5</v>
      </c>
      <c r="L1058" s="3"/>
    </row>
    <row r="1059" spans="1:12" ht="15.75" customHeight="1" x14ac:dyDescent="0.2">
      <c r="A1059" s="154">
        <f>INDEX('Raw Data'!$H$4:$H$53,MATCH('4.User ratings in week 4'!B1059,'Raw Data'!$G$4:$G$53,0))</f>
        <v>2.7566152336920071</v>
      </c>
      <c r="B1059" s="127">
        <v>30</v>
      </c>
      <c r="C1059" s="127">
        <v>2</v>
      </c>
      <c r="L1059" s="3"/>
    </row>
    <row r="1060" spans="1:12" ht="15.75" customHeight="1" x14ac:dyDescent="0.2">
      <c r="A1060" s="154">
        <f>INDEX('Raw Data'!$H$4:$H$53,MATCH('4.User ratings in week 4'!B1060,'Raw Data'!$G$4:$G$53,0))</f>
        <v>4.3864511946109461</v>
      </c>
      <c r="B1060" s="127">
        <v>19</v>
      </c>
      <c r="C1060" s="127">
        <v>5</v>
      </c>
      <c r="L1060" s="3"/>
    </row>
    <row r="1061" spans="1:12" ht="15.75" customHeight="1" x14ac:dyDescent="0.2">
      <c r="A1061" s="154">
        <f>INDEX('Raw Data'!$H$4:$H$53,MATCH('4.User ratings in week 4'!B1061,'Raw Data'!$G$4:$G$53,0))</f>
        <v>2.864902840988059</v>
      </c>
      <c r="B1061" s="127">
        <v>39</v>
      </c>
      <c r="C1061" s="127" t="s">
        <v>13</v>
      </c>
      <c r="L1061" s="3"/>
    </row>
    <row r="1062" spans="1:12" ht="15.75" customHeight="1" x14ac:dyDescent="0.2">
      <c r="A1062" s="154">
        <f>INDEX('Raw Data'!$H$4:$H$53,MATCH('4.User ratings in week 4'!B1062,'Raw Data'!$G$4:$G$53,0))</f>
        <v>2.64</v>
      </c>
      <c r="B1062" s="127">
        <v>17</v>
      </c>
      <c r="C1062" s="127">
        <v>1</v>
      </c>
      <c r="L1062" s="3"/>
    </row>
    <row r="1063" spans="1:12" ht="15.75" customHeight="1" x14ac:dyDescent="0.2">
      <c r="A1063" s="154">
        <f>INDEX('Raw Data'!$H$4:$H$53,MATCH('4.User ratings in week 4'!B1063,'Raw Data'!$G$4:$G$53,0))</f>
        <v>2.1</v>
      </c>
      <c r="B1063" s="127">
        <v>32</v>
      </c>
      <c r="C1063" s="127" t="s">
        <v>13</v>
      </c>
      <c r="L1063" s="3"/>
    </row>
    <row r="1064" spans="1:12" ht="15.75" customHeight="1" x14ac:dyDescent="0.2">
      <c r="A1064" s="154">
        <f>INDEX('Raw Data'!$H$4:$H$53,MATCH('4.User ratings in week 4'!B1064,'Raw Data'!$G$4:$G$53,0))</f>
        <v>4.2956023268104371</v>
      </c>
      <c r="B1064" s="127">
        <v>37</v>
      </c>
      <c r="C1064" s="127">
        <v>5</v>
      </c>
      <c r="L1064" s="3"/>
    </row>
    <row r="1065" spans="1:12" ht="15.75" customHeight="1" x14ac:dyDescent="0.2">
      <c r="A1065" s="154">
        <f>INDEX('Raw Data'!$H$4:$H$53,MATCH('4.User ratings in week 4'!B1065,'Raw Data'!$G$4:$G$53,0))</f>
        <v>4.3864511946109461</v>
      </c>
      <c r="B1065" s="127">
        <v>19</v>
      </c>
      <c r="C1065" s="127">
        <v>4</v>
      </c>
      <c r="L1065" s="3"/>
    </row>
    <row r="1066" spans="1:12" ht="15.75" customHeight="1" x14ac:dyDescent="0.2">
      <c r="A1066" s="154">
        <f>INDEX('Raw Data'!$H$4:$H$53,MATCH('4.User ratings in week 4'!B1066,'Raw Data'!$G$4:$G$53,0))</f>
        <v>2.7</v>
      </c>
      <c r="B1066" s="127">
        <v>8</v>
      </c>
      <c r="C1066" s="127" t="s">
        <v>13</v>
      </c>
      <c r="L1066" s="3"/>
    </row>
    <row r="1067" spans="1:12" ht="15.75" customHeight="1" x14ac:dyDescent="0.2">
      <c r="A1067" s="154">
        <f>INDEX('Raw Data'!$H$4:$H$53,MATCH('4.User ratings in week 4'!B1067,'Raw Data'!$G$4:$G$53,0))</f>
        <v>3.9210286643231216</v>
      </c>
      <c r="B1067" s="127">
        <v>22</v>
      </c>
      <c r="C1067" s="127">
        <v>5</v>
      </c>
      <c r="L1067" s="3"/>
    </row>
    <row r="1068" spans="1:12" ht="15.75" customHeight="1" x14ac:dyDescent="0.2">
      <c r="A1068" s="154">
        <f>INDEX('Raw Data'!$H$4:$H$53,MATCH('4.User ratings in week 4'!B1068,'Raw Data'!$G$4:$G$53,0))</f>
        <v>4.093743569367712</v>
      </c>
      <c r="B1068" s="127">
        <v>27</v>
      </c>
      <c r="C1068" s="127">
        <v>5</v>
      </c>
      <c r="L1068" s="3"/>
    </row>
    <row r="1069" spans="1:12" ht="15.75" customHeight="1" x14ac:dyDescent="0.2">
      <c r="A1069" s="154">
        <f>INDEX('Raw Data'!$H$4:$H$53,MATCH('4.User ratings in week 4'!B1069,'Raw Data'!$G$4:$G$53,0))</f>
        <v>3.5</v>
      </c>
      <c r="B1069" s="127">
        <v>5</v>
      </c>
      <c r="C1069" s="127">
        <v>5</v>
      </c>
      <c r="L1069" s="3"/>
    </row>
    <row r="1070" spans="1:12" ht="15.75" customHeight="1" x14ac:dyDescent="0.2">
      <c r="A1070" s="154">
        <f>INDEX('Raw Data'!$H$4:$H$53,MATCH('4.User ratings in week 4'!B1070,'Raw Data'!$G$4:$G$53,0))</f>
        <v>4.4442322643975007</v>
      </c>
      <c r="B1070" s="127">
        <v>34</v>
      </c>
      <c r="C1070" s="127">
        <v>5</v>
      </c>
      <c r="L1070" s="3"/>
    </row>
    <row r="1071" spans="1:12" ht="15.75" customHeight="1" x14ac:dyDescent="0.2">
      <c r="A1071" s="154">
        <f>INDEX('Raw Data'!$H$4:$H$53,MATCH('4.User ratings in week 4'!B1071,'Raw Data'!$G$4:$G$53,0))</f>
        <v>2.64</v>
      </c>
      <c r="B1071" s="127">
        <v>17</v>
      </c>
      <c r="C1071" s="127">
        <v>1</v>
      </c>
      <c r="L1071" s="3"/>
    </row>
    <row r="1072" spans="1:12" ht="15.75" customHeight="1" x14ac:dyDescent="0.2">
      <c r="A1072" s="154">
        <f>INDEX('Raw Data'!$H$4:$H$53,MATCH('4.User ratings in week 4'!B1072,'Raw Data'!$G$4:$G$53,0))</f>
        <v>2.7</v>
      </c>
      <c r="B1072" s="127">
        <v>8</v>
      </c>
      <c r="C1072" s="127" t="s">
        <v>13</v>
      </c>
      <c r="L1072" s="3"/>
    </row>
    <row r="1073" spans="1:12" ht="15.75" customHeight="1" x14ac:dyDescent="0.2">
      <c r="A1073" s="154">
        <f>INDEX('Raw Data'!$H$4:$H$53,MATCH('4.User ratings in week 4'!B1073,'Raw Data'!$G$4:$G$53,0))</f>
        <v>3.9210286643231216</v>
      </c>
      <c r="B1073" s="127">
        <v>22</v>
      </c>
      <c r="C1073" s="127">
        <v>5</v>
      </c>
      <c r="L1073" s="3"/>
    </row>
    <row r="1074" spans="1:12" ht="15.75" customHeight="1" x14ac:dyDescent="0.2">
      <c r="A1074" s="154">
        <f>INDEX('Raw Data'!$H$4:$H$53,MATCH('4.User ratings in week 4'!B1074,'Raw Data'!$G$4:$G$53,0))</f>
        <v>4.0422015037975552</v>
      </c>
      <c r="B1074" s="127">
        <v>47</v>
      </c>
      <c r="C1074" s="127">
        <v>5</v>
      </c>
      <c r="L1074" s="3"/>
    </row>
    <row r="1075" spans="1:12" ht="15.75" customHeight="1" x14ac:dyDescent="0.2">
      <c r="A1075" s="154">
        <f>INDEX('Raw Data'!$H$4:$H$53,MATCH('4.User ratings in week 4'!B1075,'Raw Data'!$G$4:$G$53,0))</f>
        <v>2.3199999999999998</v>
      </c>
      <c r="B1075" s="127">
        <v>50</v>
      </c>
      <c r="C1075" s="127" t="s">
        <v>13</v>
      </c>
      <c r="L1075" s="3"/>
    </row>
    <row r="1076" spans="1:12" ht="15.75" customHeight="1" x14ac:dyDescent="0.2">
      <c r="A1076" s="154">
        <f>INDEX('Raw Data'!$H$4:$H$53,MATCH('4.User ratings in week 4'!B1076,'Raw Data'!$G$4:$G$53,0))</f>
        <v>2.64</v>
      </c>
      <c r="B1076" s="127">
        <v>17</v>
      </c>
      <c r="C1076" s="127" t="s">
        <v>13</v>
      </c>
      <c r="L1076" s="3"/>
    </row>
    <row r="1077" spans="1:12" ht="15.75" customHeight="1" x14ac:dyDescent="0.2">
      <c r="A1077" s="154">
        <f>INDEX('Raw Data'!$H$4:$H$53,MATCH('4.User ratings in week 4'!B1077,'Raw Data'!$G$4:$G$53,0))</f>
        <v>4.5991848553637711</v>
      </c>
      <c r="B1077" s="127">
        <v>6</v>
      </c>
      <c r="C1077" s="127">
        <v>5</v>
      </c>
      <c r="L1077" s="3"/>
    </row>
    <row r="1078" spans="1:12" ht="15.75" customHeight="1" x14ac:dyDescent="0.2">
      <c r="A1078" s="154">
        <f>INDEX('Raw Data'!$H$4:$H$53,MATCH('4.User ratings in week 4'!B1078,'Raw Data'!$G$4:$G$53,0))</f>
        <v>2.9736454777366994</v>
      </c>
      <c r="B1078" s="127">
        <v>2</v>
      </c>
      <c r="C1078" s="127" t="s">
        <v>13</v>
      </c>
      <c r="L1078" s="3"/>
    </row>
    <row r="1079" spans="1:12" ht="15.75" customHeight="1" x14ac:dyDescent="0.2">
      <c r="A1079" s="154">
        <f>INDEX('Raw Data'!$H$4:$H$53,MATCH('4.User ratings in week 4'!B1079,'Raw Data'!$G$4:$G$53,0))</f>
        <v>3.1248672817087972</v>
      </c>
      <c r="B1079" s="127">
        <v>33</v>
      </c>
      <c r="C1079" s="127" t="s">
        <v>13</v>
      </c>
      <c r="L1079" s="3"/>
    </row>
    <row r="1080" spans="1:12" ht="15.75" customHeight="1" x14ac:dyDescent="0.2">
      <c r="A1080" s="154">
        <f>INDEX('Raw Data'!$H$4:$H$53,MATCH('4.User ratings in week 4'!B1080,'Raw Data'!$G$4:$G$53,0))</f>
        <v>3.4271492935760417</v>
      </c>
      <c r="B1080" s="127">
        <v>4</v>
      </c>
      <c r="C1080" s="127">
        <v>2</v>
      </c>
      <c r="L1080" s="3"/>
    </row>
    <row r="1081" spans="1:12" ht="15.75" customHeight="1" x14ac:dyDescent="0.2">
      <c r="A1081" s="154">
        <f>INDEX('Raw Data'!$H$4:$H$53,MATCH('4.User ratings in week 4'!B1081,'Raw Data'!$G$4:$G$53,0))</f>
        <v>2.864902840988059</v>
      </c>
      <c r="B1081" s="127">
        <v>39</v>
      </c>
      <c r="C1081" s="127" t="s">
        <v>13</v>
      </c>
      <c r="L1081" s="3"/>
    </row>
    <row r="1082" spans="1:12" ht="15.75" customHeight="1" x14ac:dyDescent="0.2">
      <c r="A1082" s="154">
        <f>INDEX('Raw Data'!$H$4:$H$53,MATCH('4.User ratings in week 4'!B1082,'Raw Data'!$G$4:$G$53,0))</f>
        <v>2.1</v>
      </c>
      <c r="B1082" s="127">
        <v>21</v>
      </c>
      <c r="C1082" s="127">
        <v>5</v>
      </c>
      <c r="L1082" s="3"/>
    </row>
    <row r="1083" spans="1:12" ht="15.75" customHeight="1" x14ac:dyDescent="0.2">
      <c r="A1083" s="154">
        <f>INDEX('Raw Data'!$H$4:$H$53,MATCH('4.User ratings in week 4'!B1083,'Raw Data'!$G$4:$G$53,0))</f>
        <v>3.4</v>
      </c>
      <c r="B1083" s="127">
        <v>9</v>
      </c>
      <c r="C1083" s="127">
        <v>5</v>
      </c>
      <c r="L1083" s="3"/>
    </row>
    <row r="1084" spans="1:12" ht="15.75" customHeight="1" x14ac:dyDescent="0.2">
      <c r="A1084" s="154">
        <f>INDEX('Raw Data'!$H$4:$H$53,MATCH('4.User ratings in week 4'!B1084,'Raw Data'!$G$4:$G$53,0))</f>
        <v>2.64</v>
      </c>
      <c r="B1084" s="127">
        <v>17</v>
      </c>
      <c r="C1084" s="127" t="s">
        <v>13</v>
      </c>
      <c r="L1084" s="3"/>
    </row>
    <row r="1085" spans="1:12" ht="15.75" customHeight="1" x14ac:dyDescent="0.2">
      <c r="A1085" s="154">
        <f>INDEX('Raw Data'!$H$4:$H$53,MATCH('4.User ratings in week 4'!B1085,'Raw Data'!$G$4:$G$53,0))</f>
        <v>4.3864511946109461</v>
      </c>
      <c r="B1085" s="127">
        <v>19</v>
      </c>
      <c r="C1085" s="127">
        <v>5</v>
      </c>
      <c r="L1085" s="3"/>
    </row>
    <row r="1086" spans="1:12" ht="15.75" customHeight="1" x14ac:dyDescent="0.2">
      <c r="A1086" s="154">
        <f>INDEX('Raw Data'!$H$4:$H$53,MATCH('4.User ratings in week 4'!B1086,'Raw Data'!$G$4:$G$53,0))</f>
        <v>3.5</v>
      </c>
      <c r="B1086" s="127">
        <v>5</v>
      </c>
      <c r="C1086" s="127">
        <v>5</v>
      </c>
      <c r="L1086" s="3"/>
    </row>
    <row r="1087" spans="1:12" ht="15.75" customHeight="1" x14ac:dyDescent="0.2">
      <c r="A1087" s="154">
        <f>INDEX('Raw Data'!$H$4:$H$53,MATCH('4.User ratings in week 4'!B1087,'Raw Data'!$G$4:$G$53,0))</f>
        <v>2.2000000000000002</v>
      </c>
      <c r="B1087" s="127">
        <v>49</v>
      </c>
      <c r="C1087" s="127">
        <v>5</v>
      </c>
      <c r="L1087" s="3"/>
    </row>
    <row r="1088" spans="1:12" ht="15.75" customHeight="1" x14ac:dyDescent="0.2">
      <c r="A1088" s="154">
        <f>INDEX('Raw Data'!$H$4:$H$53,MATCH('4.User ratings in week 4'!B1088,'Raw Data'!$G$4:$G$53,0))</f>
        <v>3.418938163765278</v>
      </c>
      <c r="B1088" s="127">
        <v>24</v>
      </c>
      <c r="C1088" s="127">
        <v>5</v>
      </c>
      <c r="L1088" s="3"/>
    </row>
    <row r="1089" spans="1:12" ht="15.75" customHeight="1" x14ac:dyDescent="0.2">
      <c r="A1089" s="154">
        <f>INDEX('Raw Data'!$H$4:$H$53,MATCH('4.User ratings in week 4'!B1089,'Raw Data'!$G$4:$G$53,0))</f>
        <v>3.2046821540930179</v>
      </c>
      <c r="B1089" s="127">
        <v>29</v>
      </c>
      <c r="C1089" s="127" t="s">
        <v>13</v>
      </c>
      <c r="L1089" s="3"/>
    </row>
    <row r="1090" spans="1:12" ht="15.75" customHeight="1" x14ac:dyDescent="0.2">
      <c r="A1090" s="154">
        <f>INDEX('Raw Data'!$H$4:$H$53,MATCH('4.User ratings in week 4'!B1090,'Raw Data'!$G$4:$G$53,0))</f>
        <v>2.1</v>
      </c>
      <c r="B1090" s="127">
        <v>32</v>
      </c>
      <c r="C1090" s="127" t="s">
        <v>13</v>
      </c>
      <c r="L1090" s="3"/>
    </row>
    <row r="1091" spans="1:12" ht="15.75" customHeight="1" x14ac:dyDescent="0.2">
      <c r="A1091" s="154">
        <f>INDEX('Raw Data'!$H$4:$H$53,MATCH('4.User ratings in week 4'!B1091,'Raw Data'!$G$4:$G$53,0))</f>
        <v>3.8416595064211041</v>
      </c>
      <c r="B1091" s="127">
        <v>45</v>
      </c>
      <c r="C1091" s="127" t="s">
        <v>13</v>
      </c>
      <c r="L1091" s="3"/>
    </row>
    <row r="1092" spans="1:12" ht="15.75" customHeight="1" x14ac:dyDescent="0.2">
      <c r="A1092" s="154">
        <f>INDEX('Raw Data'!$H$4:$H$53,MATCH('4.User ratings in week 4'!B1092,'Raw Data'!$G$4:$G$53,0))</f>
        <v>3.5</v>
      </c>
      <c r="B1092" s="127">
        <v>5</v>
      </c>
      <c r="C1092" s="127">
        <v>5</v>
      </c>
      <c r="L1092" s="3"/>
    </row>
    <row r="1093" spans="1:12" ht="15.75" customHeight="1" x14ac:dyDescent="0.2">
      <c r="A1093" s="154">
        <f>INDEX('Raw Data'!$H$4:$H$53,MATCH('4.User ratings in week 4'!B1093,'Raw Data'!$G$4:$G$53,0))</f>
        <v>3.4271492935760417</v>
      </c>
      <c r="B1093" s="127">
        <v>4</v>
      </c>
      <c r="C1093" s="127">
        <v>5</v>
      </c>
      <c r="L1093" s="3"/>
    </row>
    <row r="1094" spans="1:12" ht="15.75" customHeight="1" x14ac:dyDescent="0.2">
      <c r="A1094" s="154">
        <f>INDEX('Raw Data'!$H$4:$H$53,MATCH('4.User ratings in week 4'!B1094,'Raw Data'!$G$4:$G$53,0))</f>
        <v>4.156227779665679</v>
      </c>
      <c r="B1094" s="127">
        <v>14</v>
      </c>
      <c r="C1094" s="127" t="s">
        <v>13</v>
      </c>
      <c r="L1094" s="3"/>
    </row>
    <row r="1095" spans="1:12" ht="15.75" customHeight="1" x14ac:dyDescent="0.2">
      <c r="A1095" s="154">
        <f>INDEX('Raw Data'!$H$4:$H$53,MATCH('4.User ratings in week 4'!B1095,'Raw Data'!$G$4:$G$53,0))</f>
        <v>3.2046821540930179</v>
      </c>
      <c r="B1095" s="127">
        <v>29</v>
      </c>
      <c r="C1095" s="127">
        <v>5</v>
      </c>
      <c r="L1095" s="3"/>
    </row>
    <row r="1096" spans="1:12" ht="15.75" customHeight="1" x14ac:dyDescent="0.2">
      <c r="A1096" s="154">
        <f>INDEX('Raw Data'!$H$4:$H$53,MATCH('4.User ratings in week 4'!B1096,'Raw Data'!$G$4:$G$53,0))</f>
        <v>2.1</v>
      </c>
      <c r="B1096" s="127">
        <v>32</v>
      </c>
      <c r="C1096" s="127" t="s">
        <v>13</v>
      </c>
      <c r="L1096" s="3"/>
    </row>
    <row r="1097" spans="1:12" ht="15.75" customHeight="1" x14ac:dyDescent="0.2">
      <c r="A1097" s="154">
        <f>INDEX('Raw Data'!$H$4:$H$53,MATCH('4.User ratings in week 4'!B1097,'Raw Data'!$G$4:$G$53,0))</f>
        <v>4.4442322643975007</v>
      </c>
      <c r="B1097" s="127">
        <v>34</v>
      </c>
      <c r="C1097" s="127">
        <v>5</v>
      </c>
      <c r="L1097" s="3"/>
    </row>
    <row r="1098" spans="1:12" ht="15.75" customHeight="1" x14ac:dyDescent="0.2">
      <c r="A1098" s="154">
        <f>INDEX('Raw Data'!$H$4:$H$53,MATCH('4.User ratings in week 4'!B1098,'Raw Data'!$G$4:$G$53,0))</f>
        <v>3.1019855052756462</v>
      </c>
      <c r="B1098" s="127">
        <v>10</v>
      </c>
      <c r="C1098" s="127">
        <v>5</v>
      </c>
      <c r="L1098" s="3"/>
    </row>
    <row r="1099" spans="1:12" ht="15.75" customHeight="1" x14ac:dyDescent="0.2">
      <c r="A1099" s="154">
        <f>INDEX('Raw Data'!$H$4:$H$53,MATCH('4.User ratings in week 4'!B1099,'Raw Data'!$G$4:$G$53,0))</f>
        <v>2.64</v>
      </c>
      <c r="B1099" s="127">
        <v>17</v>
      </c>
      <c r="C1099" s="127" t="s">
        <v>13</v>
      </c>
      <c r="L1099" s="3"/>
    </row>
    <row r="1100" spans="1:12" ht="15.75" customHeight="1" x14ac:dyDescent="0.2">
      <c r="A1100" s="154">
        <f>INDEX('Raw Data'!$H$4:$H$53,MATCH('4.User ratings in week 4'!B1100,'Raw Data'!$G$4:$G$53,0))</f>
        <v>2.9736454777366994</v>
      </c>
      <c r="B1100" s="127">
        <v>2</v>
      </c>
      <c r="C1100" s="127" t="s">
        <v>13</v>
      </c>
      <c r="L1100" s="3"/>
    </row>
    <row r="1101" spans="1:12" ht="15.75" customHeight="1" x14ac:dyDescent="0.2">
      <c r="A1101" s="154">
        <f>INDEX('Raw Data'!$H$4:$H$53,MATCH('4.User ratings in week 4'!B1101,'Raw Data'!$G$4:$G$53,0))</f>
        <v>2.3199999999999998</v>
      </c>
      <c r="B1101" s="127">
        <v>50</v>
      </c>
      <c r="C1101" s="127" t="s">
        <v>13</v>
      </c>
      <c r="L1101" s="3"/>
    </row>
    <row r="1102" spans="1:12" ht="15.75" customHeight="1" x14ac:dyDescent="0.2">
      <c r="A1102" s="154">
        <f>INDEX('Raw Data'!$H$4:$H$53,MATCH('4.User ratings in week 4'!B1102,'Raw Data'!$G$4:$G$53,0))</f>
        <v>2.5586960604357296</v>
      </c>
      <c r="B1102" s="127">
        <v>12</v>
      </c>
      <c r="C1102" s="127" t="s">
        <v>13</v>
      </c>
      <c r="L1102" s="3"/>
    </row>
    <row r="1103" spans="1:12" ht="15.75" customHeight="1" x14ac:dyDescent="0.2">
      <c r="A1103" s="154">
        <f>INDEX('Raw Data'!$H$4:$H$53,MATCH('4.User ratings in week 4'!B1103,'Raw Data'!$G$4:$G$53,0))</f>
        <v>2.3199999999999998</v>
      </c>
      <c r="B1103" s="127">
        <v>50</v>
      </c>
      <c r="C1103" s="127" t="s">
        <v>13</v>
      </c>
      <c r="L1103" s="3"/>
    </row>
    <row r="1104" spans="1:12" ht="15.75" customHeight="1" x14ac:dyDescent="0.2">
      <c r="A1104" s="154">
        <f>INDEX('Raw Data'!$H$4:$H$53,MATCH('4.User ratings in week 4'!B1104,'Raw Data'!$G$4:$G$53,0))</f>
        <v>3.1019855052756462</v>
      </c>
      <c r="B1104" s="127">
        <v>10</v>
      </c>
      <c r="C1104" s="127" t="s">
        <v>13</v>
      </c>
      <c r="L1104" s="3"/>
    </row>
    <row r="1105" spans="1:12" ht="15.75" customHeight="1" x14ac:dyDescent="0.2">
      <c r="A1105" s="154">
        <f>INDEX('Raw Data'!$H$4:$H$53,MATCH('4.User ratings in week 4'!B1105,'Raw Data'!$G$4:$G$53,0))</f>
        <v>2.9678960715535254</v>
      </c>
      <c r="B1105" s="127">
        <v>40</v>
      </c>
      <c r="C1105" s="127" t="s">
        <v>13</v>
      </c>
      <c r="L1105" s="3"/>
    </row>
    <row r="1106" spans="1:12" ht="15.75" customHeight="1" x14ac:dyDescent="0.2">
      <c r="A1106" s="154">
        <f>INDEX('Raw Data'!$H$4:$H$53,MATCH('4.User ratings in week 4'!B1106,'Raw Data'!$G$4:$G$53,0))</f>
        <v>4.5991848553637711</v>
      </c>
      <c r="B1106" s="127">
        <v>6</v>
      </c>
      <c r="C1106" s="127" t="s">
        <v>13</v>
      </c>
      <c r="L1106" s="3"/>
    </row>
    <row r="1107" spans="1:12" ht="15.75" customHeight="1" x14ac:dyDescent="0.2">
      <c r="A1107" s="154">
        <f>INDEX('Raw Data'!$H$4:$H$53,MATCH('4.User ratings in week 4'!B1107,'Raw Data'!$G$4:$G$53,0))</f>
        <v>3.5</v>
      </c>
      <c r="B1107" s="127">
        <v>5</v>
      </c>
      <c r="C1107" s="127">
        <v>5</v>
      </c>
      <c r="L1107" s="3"/>
    </row>
    <row r="1108" spans="1:12" ht="15.75" customHeight="1" x14ac:dyDescent="0.2">
      <c r="A1108" s="154">
        <f>INDEX('Raw Data'!$H$4:$H$53,MATCH('4.User ratings in week 4'!B1108,'Raw Data'!$G$4:$G$53,0))</f>
        <v>2.7</v>
      </c>
      <c r="B1108" s="127">
        <v>8</v>
      </c>
      <c r="C1108" s="127" t="s">
        <v>13</v>
      </c>
      <c r="L1108" s="3"/>
    </row>
    <row r="1109" spans="1:12" ht="15.75" customHeight="1" x14ac:dyDescent="0.2">
      <c r="A1109" s="154">
        <f>INDEX('Raw Data'!$H$4:$H$53,MATCH('4.User ratings in week 4'!B1109,'Raw Data'!$G$4:$G$53,0))</f>
        <v>2.864902840988059</v>
      </c>
      <c r="B1109" s="127">
        <v>39</v>
      </c>
      <c r="C1109" s="127">
        <v>2</v>
      </c>
      <c r="L1109" s="3"/>
    </row>
    <row r="1110" spans="1:12" ht="15.75" customHeight="1" x14ac:dyDescent="0.2">
      <c r="A1110" s="154">
        <f>INDEX('Raw Data'!$H$4:$H$53,MATCH('4.User ratings in week 4'!B1110,'Raw Data'!$G$4:$G$53,0))</f>
        <v>3.8547891226036057</v>
      </c>
      <c r="B1110" s="127">
        <v>31</v>
      </c>
      <c r="C1110" s="127">
        <v>5</v>
      </c>
      <c r="L1110" s="3"/>
    </row>
    <row r="1111" spans="1:12" ht="15.75" customHeight="1" x14ac:dyDescent="0.2">
      <c r="A1111" s="154">
        <f>INDEX('Raw Data'!$H$4:$H$53,MATCH('4.User ratings in week 4'!B1111,'Raw Data'!$G$4:$G$53,0))</f>
        <v>2.64</v>
      </c>
      <c r="B1111" s="127">
        <v>17</v>
      </c>
      <c r="C1111" s="127">
        <v>2</v>
      </c>
      <c r="L1111" s="3"/>
    </row>
    <row r="1112" spans="1:12" ht="15.75" customHeight="1" x14ac:dyDescent="0.2">
      <c r="A1112" s="154">
        <f>INDEX('Raw Data'!$H$4:$H$53,MATCH('4.User ratings in week 4'!B1112,'Raw Data'!$G$4:$G$53,0))</f>
        <v>4.962470201260496</v>
      </c>
      <c r="B1112" s="127">
        <v>18</v>
      </c>
      <c r="C1112" s="127">
        <v>5</v>
      </c>
      <c r="L1112" s="3"/>
    </row>
    <row r="1113" spans="1:12" ht="15.75" customHeight="1" x14ac:dyDescent="0.2">
      <c r="A1113" s="154">
        <f>INDEX('Raw Data'!$H$4:$H$53,MATCH('4.User ratings in week 4'!B1113,'Raw Data'!$G$4:$G$53,0))</f>
        <v>2.9736454777366994</v>
      </c>
      <c r="B1113" s="127">
        <v>2</v>
      </c>
      <c r="C1113" s="127">
        <v>2</v>
      </c>
      <c r="L1113" s="3"/>
    </row>
    <row r="1114" spans="1:12" ht="15.75" customHeight="1" x14ac:dyDescent="0.2">
      <c r="A1114" s="154">
        <f>INDEX('Raw Data'!$H$4:$H$53,MATCH('4.User ratings in week 4'!B1114,'Raw Data'!$G$4:$G$53,0))</f>
        <v>3.9210286643231216</v>
      </c>
      <c r="B1114" s="127">
        <v>22</v>
      </c>
      <c r="C1114" s="127">
        <v>5</v>
      </c>
      <c r="L1114" s="3"/>
    </row>
    <row r="1115" spans="1:12" ht="15.75" customHeight="1" x14ac:dyDescent="0.2">
      <c r="A1115" s="154">
        <f>INDEX('Raw Data'!$H$4:$H$53,MATCH('4.User ratings in week 4'!B1115,'Raw Data'!$G$4:$G$53,0))</f>
        <v>3.9403894933163377</v>
      </c>
      <c r="B1115" s="127">
        <v>28</v>
      </c>
      <c r="C1115" s="127" t="s">
        <v>13</v>
      </c>
      <c r="L1115" s="3"/>
    </row>
    <row r="1116" spans="1:12" ht="15.75" customHeight="1" x14ac:dyDescent="0.2">
      <c r="A1116" s="154">
        <f>INDEX('Raw Data'!$H$4:$H$53,MATCH('4.User ratings in week 4'!B1116,'Raw Data'!$G$4:$G$53,0))</f>
        <v>2.5518416106259485</v>
      </c>
      <c r="B1116" s="127">
        <v>43</v>
      </c>
      <c r="C1116" s="127">
        <v>5</v>
      </c>
      <c r="L1116" s="3"/>
    </row>
    <row r="1117" spans="1:12" ht="15.75" customHeight="1" x14ac:dyDescent="0.2">
      <c r="A1117" s="154">
        <f>INDEX('Raw Data'!$H$4:$H$53,MATCH('4.User ratings in week 4'!B1117,'Raw Data'!$G$4:$G$53,0))</f>
        <v>2.864902840988059</v>
      </c>
      <c r="B1117" s="127">
        <v>39</v>
      </c>
      <c r="C1117" s="127" t="s">
        <v>13</v>
      </c>
      <c r="L1117" s="3"/>
    </row>
    <row r="1118" spans="1:12" ht="15.75" customHeight="1" x14ac:dyDescent="0.2">
      <c r="A1118" s="154">
        <f>INDEX('Raw Data'!$H$4:$H$53,MATCH('4.User ratings in week 4'!B1118,'Raw Data'!$G$4:$G$53,0))</f>
        <v>4.4975062935479277</v>
      </c>
      <c r="B1118" s="127">
        <v>11</v>
      </c>
      <c r="C1118" s="127">
        <v>5</v>
      </c>
      <c r="L1118" s="3"/>
    </row>
    <row r="1119" spans="1:12" ht="15.75" customHeight="1" x14ac:dyDescent="0.2">
      <c r="A1119" s="154">
        <f>INDEX('Raw Data'!$H$4:$H$53,MATCH('4.User ratings in week 4'!B1119,'Raw Data'!$G$4:$G$53,0))</f>
        <v>3.4135780803710083</v>
      </c>
      <c r="B1119" s="127">
        <v>36</v>
      </c>
      <c r="C1119" s="127">
        <v>5</v>
      </c>
      <c r="L1119" s="3"/>
    </row>
    <row r="1120" spans="1:12" ht="15.75" customHeight="1" x14ac:dyDescent="0.2">
      <c r="A1120" s="154">
        <f>INDEX('Raw Data'!$H$4:$H$53,MATCH('4.User ratings in week 4'!B1120,'Raw Data'!$G$4:$G$53,0))</f>
        <v>2.9678960715535254</v>
      </c>
      <c r="B1120" s="127">
        <v>40</v>
      </c>
      <c r="C1120" s="127" t="s">
        <v>13</v>
      </c>
      <c r="L1120" s="3"/>
    </row>
    <row r="1121" spans="1:12" ht="15.75" customHeight="1" x14ac:dyDescent="0.2">
      <c r="A1121" s="154">
        <f>INDEX('Raw Data'!$H$4:$H$53,MATCH('4.User ratings in week 4'!B1121,'Raw Data'!$G$4:$G$53,0))</f>
        <v>3.8344069026698975</v>
      </c>
      <c r="B1121" s="127">
        <v>48</v>
      </c>
      <c r="C1121" s="127">
        <v>5</v>
      </c>
      <c r="L1121" s="3"/>
    </row>
    <row r="1122" spans="1:12" ht="15.75" customHeight="1" x14ac:dyDescent="0.2">
      <c r="A1122" s="154">
        <f>INDEX('Raw Data'!$H$4:$H$53,MATCH('4.User ratings in week 4'!B1122,'Raw Data'!$G$4:$G$53,0))</f>
        <v>3.3379579401731889</v>
      </c>
      <c r="B1122" s="127">
        <v>3</v>
      </c>
      <c r="C1122" s="127">
        <v>5</v>
      </c>
      <c r="L1122" s="3"/>
    </row>
    <row r="1123" spans="1:12" ht="15.75" customHeight="1" x14ac:dyDescent="0.2">
      <c r="A1123" s="154">
        <f>INDEX('Raw Data'!$H$4:$H$53,MATCH('4.User ratings in week 4'!B1123,'Raw Data'!$G$4:$G$53,0))</f>
        <v>3.1</v>
      </c>
      <c r="B1123" s="127">
        <v>38</v>
      </c>
      <c r="C1123" s="127" t="s">
        <v>13</v>
      </c>
      <c r="L1123" s="3"/>
    </row>
    <row r="1124" spans="1:12" ht="15.75" customHeight="1" x14ac:dyDescent="0.2">
      <c r="A1124" s="154">
        <f>INDEX('Raw Data'!$H$4:$H$53,MATCH('4.User ratings in week 4'!B1124,'Raw Data'!$G$4:$G$53,0))</f>
        <v>4.9462256429891509</v>
      </c>
      <c r="B1124" s="127">
        <v>1</v>
      </c>
      <c r="C1124" s="127">
        <v>5</v>
      </c>
      <c r="L1124" s="3"/>
    </row>
    <row r="1125" spans="1:12" ht="15.75" customHeight="1" x14ac:dyDescent="0.2">
      <c r="A1125" s="154">
        <f>INDEX('Raw Data'!$H$4:$H$53,MATCH('4.User ratings in week 4'!B1125,'Raw Data'!$G$4:$G$53,0))</f>
        <v>2.4</v>
      </c>
      <c r="B1125" s="127">
        <v>41</v>
      </c>
      <c r="C1125" s="127" t="s">
        <v>13</v>
      </c>
      <c r="L1125" s="3"/>
    </row>
    <row r="1126" spans="1:12" ht="15.75" customHeight="1" x14ac:dyDescent="0.2">
      <c r="A1126" s="154">
        <f>INDEX('Raw Data'!$H$4:$H$53,MATCH('4.User ratings in week 4'!B1126,'Raw Data'!$G$4:$G$53,0))</f>
        <v>2.7566152336920071</v>
      </c>
      <c r="B1126" s="127">
        <v>30</v>
      </c>
      <c r="C1126" s="127" t="s">
        <v>13</v>
      </c>
      <c r="L1126" s="3"/>
    </row>
    <row r="1127" spans="1:12" ht="15.75" customHeight="1" x14ac:dyDescent="0.2">
      <c r="A1127" s="154">
        <f>INDEX('Raw Data'!$H$4:$H$53,MATCH('4.User ratings in week 4'!B1127,'Raw Data'!$G$4:$G$53,0))</f>
        <v>3.1</v>
      </c>
      <c r="B1127" s="127">
        <v>38</v>
      </c>
      <c r="C1127" s="127" t="s">
        <v>13</v>
      </c>
      <c r="L1127" s="3"/>
    </row>
    <row r="1128" spans="1:12" ht="15.75" customHeight="1" x14ac:dyDescent="0.2">
      <c r="A1128" s="154">
        <f>INDEX('Raw Data'!$H$4:$H$53,MATCH('4.User ratings in week 4'!B1128,'Raw Data'!$G$4:$G$53,0))</f>
        <v>2.9736454777366994</v>
      </c>
      <c r="B1128" s="127">
        <v>2</v>
      </c>
      <c r="C1128" s="127" t="s">
        <v>13</v>
      </c>
      <c r="L1128" s="3"/>
    </row>
    <row r="1129" spans="1:12" ht="15.75" customHeight="1" x14ac:dyDescent="0.2">
      <c r="A1129" s="154">
        <f>INDEX('Raw Data'!$H$4:$H$53,MATCH('4.User ratings in week 4'!B1129,'Raw Data'!$G$4:$G$53,0))</f>
        <v>3.418938163765278</v>
      </c>
      <c r="B1129" s="127">
        <v>24</v>
      </c>
      <c r="C1129" s="127">
        <v>5</v>
      </c>
      <c r="L1129" s="3"/>
    </row>
    <row r="1130" spans="1:12" ht="15.75" customHeight="1" x14ac:dyDescent="0.2">
      <c r="A1130" s="154">
        <f>INDEX('Raw Data'!$H$4:$H$53,MATCH('4.User ratings in week 4'!B1130,'Raw Data'!$G$4:$G$53,0))</f>
        <v>2.2000000000000002</v>
      </c>
      <c r="B1130" s="127">
        <v>49</v>
      </c>
      <c r="C1130" s="127" t="s">
        <v>13</v>
      </c>
      <c r="L1130" s="3"/>
    </row>
    <row r="1131" spans="1:12" ht="15.75" customHeight="1" x14ac:dyDescent="0.2">
      <c r="A1131" s="154">
        <f>INDEX('Raw Data'!$H$4:$H$53,MATCH('4.User ratings in week 4'!B1131,'Raw Data'!$G$4:$G$53,0))</f>
        <v>4.2956023268104371</v>
      </c>
      <c r="B1131" s="127">
        <v>37</v>
      </c>
      <c r="C1131" s="127">
        <v>3</v>
      </c>
      <c r="L1131" s="3"/>
    </row>
    <row r="1132" spans="1:12" ht="15.75" customHeight="1" x14ac:dyDescent="0.2">
      <c r="A1132" s="154">
        <f>INDEX('Raw Data'!$H$4:$H$53,MATCH('4.User ratings in week 4'!B1132,'Raw Data'!$G$4:$G$53,0))</f>
        <v>3</v>
      </c>
      <c r="B1132" s="127">
        <v>26</v>
      </c>
      <c r="C1132" s="127">
        <v>1</v>
      </c>
      <c r="L1132" s="3"/>
    </row>
    <row r="1133" spans="1:12" ht="15.75" customHeight="1" x14ac:dyDescent="0.2">
      <c r="A1133" s="154">
        <f>INDEX('Raw Data'!$H$4:$H$53,MATCH('4.User ratings in week 4'!B1133,'Raw Data'!$G$4:$G$53,0))</f>
        <v>4.4442322643975007</v>
      </c>
      <c r="B1133" s="127">
        <v>34</v>
      </c>
      <c r="C1133" s="127" t="s">
        <v>13</v>
      </c>
      <c r="L1133" s="3"/>
    </row>
    <row r="1134" spans="1:12" ht="15.75" customHeight="1" x14ac:dyDescent="0.2">
      <c r="A1134" s="154">
        <f>INDEX('Raw Data'!$H$4:$H$53,MATCH('4.User ratings in week 4'!B1134,'Raw Data'!$G$4:$G$53,0))</f>
        <v>3.9403894933163377</v>
      </c>
      <c r="B1134" s="127">
        <v>28</v>
      </c>
      <c r="C1134" s="127">
        <v>5</v>
      </c>
      <c r="L1134" s="3"/>
    </row>
    <row r="1135" spans="1:12" ht="15.75" customHeight="1" x14ac:dyDescent="0.2">
      <c r="A1135" s="154">
        <f>INDEX('Raw Data'!$H$4:$H$53,MATCH('4.User ratings in week 4'!B1135,'Raw Data'!$G$4:$G$53,0))</f>
        <v>3.9917618671517427</v>
      </c>
      <c r="B1135" s="127">
        <v>20</v>
      </c>
      <c r="C1135" s="127">
        <v>4</v>
      </c>
      <c r="L1135" s="3"/>
    </row>
    <row r="1136" spans="1:12" ht="15.75" customHeight="1" x14ac:dyDescent="0.2">
      <c r="A1136" s="154">
        <f>INDEX('Raw Data'!$H$4:$H$53,MATCH('4.User ratings in week 4'!B1136,'Raw Data'!$G$4:$G$53,0))</f>
        <v>2.5518416106259485</v>
      </c>
      <c r="B1136" s="127">
        <v>43</v>
      </c>
      <c r="C1136" s="127">
        <v>2</v>
      </c>
      <c r="L1136" s="3"/>
    </row>
    <row r="1137" spans="1:12" ht="15.75" customHeight="1" x14ac:dyDescent="0.2">
      <c r="A1137" s="154">
        <f>INDEX('Raw Data'!$H$4:$H$53,MATCH('4.User ratings in week 4'!B1137,'Raw Data'!$G$4:$G$53,0))</f>
        <v>4.6764237866097016</v>
      </c>
      <c r="B1137" s="127">
        <v>16</v>
      </c>
      <c r="C1137" s="127">
        <v>5</v>
      </c>
      <c r="L1137" s="3"/>
    </row>
    <row r="1138" spans="1:12" ht="15.75" customHeight="1" x14ac:dyDescent="0.2">
      <c r="A1138" s="154">
        <f>INDEX('Raw Data'!$H$4:$H$53,MATCH('4.User ratings in week 4'!B1138,'Raw Data'!$G$4:$G$53,0))</f>
        <v>4.3864511946109461</v>
      </c>
      <c r="B1138" s="127">
        <v>19</v>
      </c>
      <c r="C1138" s="127" t="s">
        <v>13</v>
      </c>
      <c r="L1138" s="3"/>
    </row>
    <row r="1139" spans="1:12" ht="15.75" customHeight="1" x14ac:dyDescent="0.2">
      <c r="A1139" s="154">
        <f>INDEX('Raw Data'!$H$4:$H$53,MATCH('4.User ratings in week 4'!B1139,'Raw Data'!$G$4:$G$53,0))</f>
        <v>2.3199999999999998</v>
      </c>
      <c r="B1139" s="127">
        <v>50</v>
      </c>
      <c r="C1139" s="127" t="s">
        <v>13</v>
      </c>
      <c r="L1139" s="3"/>
    </row>
    <row r="1140" spans="1:12" ht="15.75" customHeight="1" x14ac:dyDescent="0.2">
      <c r="A1140" s="154">
        <f>INDEX('Raw Data'!$H$4:$H$53,MATCH('4.User ratings in week 4'!B1140,'Raw Data'!$G$4:$G$53,0))</f>
        <v>3</v>
      </c>
      <c r="B1140" s="127">
        <v>26</v>
      </c>
      <c r="C1140" s="127" t="s">
        <v>13</v>
      </c>
      <c r="L1140" s="3"/>
    </row>
    <row r="1141" spans="1:12" ht="15.75" customHeight="1" x14ac:dyDescent="0.2">
      <c r="A1141" s="154">
        <f>INDEX('Raw Data'!$H$4:$H$53,MATCH('4.User ratings in week 4'!B1141,'Raw Data'!$G$4:$G$53,0))</f>
        <v>3.9403894933163377</v>
      </c>
      <c r="B1141" s="127">
        <v>28</v>
      </c>
      <c r="C1141" s="127">
        <v>5</v>
      </c>
      <c r="L1141" s="3"/>
    </row>
    <row r="1142" spans="1:12" ht="15.75" customHeight="1" x14ac:dyDescent="0.2">
      <c r="A1142" s="154">
        <f>INDEX('Raw Data'!$H$4:$H$53,MATCH('4.User ratings in week 4'!B1142,'Raw Data'!$G$4:$G$53,0))</f>
        <v>2.64</v>
      </c>
      <c r="B1142" s="127">
        <v>17</v>
      </c>
      <c r="C1142" s="127" t="s">
        <v>13</v>
      </c>
      <c r="L1142" s="3"/>
    </row>
    <row r="1143" spans="1:12" ht="15.75" customHeight="1" x14ac:dyDescent="0.2">
      <c r="A1143" s="154">
        <f>INDEX('Raw Data'!$H$4:$H$53,MATCH('4.User ratings in week 4'!B1143,'Raw Data'!$G$4:$G$53,0))</f>
        <v>3.1</v>
      </c>
      <c r="B1143" s="127">
        <v>38</v>
      </c>
      <c r="C1143" s="127" t="s">
        <v>13</v>
      </c>
      <c r="L1143" s="3"/>
    </row>
    <row r="1144" spans="1:12" ht="15.75" customHeight="1" x14ac:dyDescent="0.2">
      <c r="A1144" s="154">
        <f>INDEX('Raw Data'!$H$4:$H$53,MATCH('4.User ratings in week 4'!B1144,'Raw Data'!$G$4:$G$53,0))</f>
        <v>2.2000000000000002</v>
      </c>
      <c r="B1144" s="127">
        <v>49</v>
      </c>
      <c r="C1144" s="127" t="s">
        <v>13</v>
      </c>
      <c r="L1144" s="3"/>
    </row>
    <row r="1145" spans="1:12" ht="15.75" customHeight="1" x14ac:dyDescent="0.2">
      <c r="A1145" s="154">
        <f>INDEX('Raw Data'!$H$4:$H$53,MATCH('4.User ratings in week 4'!B1145,'Raw Data'!$G$4:$G$53,0))</f>
        <v>3.8416595064211041</v>
      </c>
      <c r="B1145" s="127">
        <v>45</v>
      </c>
      <c r="C1145" s="127">
        <v>4</v>
      </c>
      <c r="L1145" s="3"/>
    </row>
    <row r="1146" spans="1:12" ht="15.75" customHeight="1" x14ac:dyDescent="0.2">
      <c r="A1146" s="154">
        <f>INDEX('Raw Data'!$H$4:$H$53,MATCH('4.User ratings in week 4'!B1146,'Raw Data'!$G$4:$G$53,0))</f>
        <v>3</v>
      </c>
      <c r="B1146" s="127">
        <v>26</v>
      </c>
      <c r="C1146" s="127">
        <v>5</v>
      </c>
      <c r="L1146" s="3"/>
    </row>
    <row r="1147" spans="1:12" ht="15.75" customHeight="1" x14ac:dyDescent="0.2">
      <c r="A1147" s="154">
        <f>INDEX('Raw Data'!$H$4:$H$53,MATCH('4.User ratings in week 4'!B1147,'Raw Data'!$G$4:$G$53,0))</f>
        <v>3</v>
      </c>
      <c r="B1147" s="127">
        <v>26</v>
      </c>
      <c r="C1147" s="127">
        <v>2</v>
      </c>
      <c r="L1147" s="3"/>
    </row>
    <row r="1148" spans="1:12" ht="15.75" customHeight="1" x14ac:dyDescent="0.2">
      <c r="A1148" s="154">
        <f>INDEX('Raw Data'!$H$4:$H$53,MATCH('4.User ratings in week 4'!B1148,'Raw Data'!$G$4:$G$53,0))</f>
        <v>2.7</v>
      </c>
      <c r="B1148" s="127">
        <v>8</v>
      </c>
      <c r="C1148" s="127" t="s">
        <v>13</v>
      </c>
      <c r="L1148" s="3"/>
    </row>
    <row r="1149" spans="1:12" ht="15.75" customHeight="1" x14ac:dyDescent="0.2">
      <c r="A1149" s="154">
        <f>INDEX('Raw Data'!$H$4:$H$53,MATCH('4.User ratings in week 4'!B1149,'Raw Data'!$G$4:$G$53,0))</f>
        <v>3.1019855052756462</v>
      </c>
      <c r="B1149" s="127">
        <v>10</v>
      </c>
      <c r="C1149" s="127">
        <v>5</v>
      </c>
      <c r="L1149" s="3"/>
    </row>
    <row r="1150" spans="1:12" ht="15.75" customHeight="1" x14ac:dyDescent="0.2">
      <c r="A1150" s="154">
        <f>INDEX('Raw Data'!$H$4:$H$53,MATCH('4.User ratings in week 4'!B1150,'Raw Data'!$G$4:$G$53,0))</f>
        <v>4.2440087325092257</v>
      </c>
      <c r="B1150" s="127">
        <v>25</v>
      </c>
      <c r="C1150" s="127">
        <v>5</v>
      </c>
      <c r="L1150" s="3"/>
    </row>
    <row r="1151" spans="1:12" ht="15.75" customHeight="1" x14ac:dyDescent="0.2">
      <c r="A1151" s="154">
        <f>INDEX('Raw Data'!$H$4:$H$53,MATCH('4.User ratings in week 4'!B1151,'Raw Data'!$G$4:$G$53,0))</f>
        <v>2.864902840988059</v>
      </c>
      <c r="B1151" s="127">
        <v>39</v>
      </c>
      <c r="C1151" s="127" t="s">
        <v>13</v>
      </c>
      <c r="L1151" s="3"/>
    </row>
    <row r="1152" spans="1:12" ht="15.75" customHeight="1" x14ac:dyDescent="0.2">
      <c r="A1152" s="154">
        <f>INDEX('Raw Data'!$H$4:$H$53,MATCH('4.User ratings in week 4'!B1152,'Raw Data'!$G$4:$G$53,0))</f>
        <v>2.5586960604357296</v>
      </c>
      <c r="B1152" s="127">
        <v>12</v>
      </c>
      <c r="C1152" s="127">
        <v>1</v>
      </c>
      <c r="L1152" s="3"/>
    </row>
    <row r="1153" spans="1:12" ht="15.75" customHeight="1" x14ac:dyDescent="0.2">
      <c r="A1153" s="154">
        <f>INDEX('Raw Data'!$H$4:$H$53,MATCH('4.User ratings in week 4'!B1153,'Raw Data'!$G$4:$G$53,0))</f>
        <v>2.1</v>
      </c>
      <c r="B1153" s="127">
        <v>32</v>
      </c>
      <c r="C1153" s="127" t="s">
        <v>13</v>
      </c>
      <c r="L1153" s="3"/>
    </row>
    <row r="1154" spans="1:12" ht="15.75" customHeight="1" x14ac:dyDescent="0.2">
      <c r="A1154" s="154">
        <f>INDEX('Raw Data'!$H$4:$H$53,MATCH('4.User ratings in week 4'!B1154,'Raw Data'!$G$4:$G$53,0))</f>
        <v>3.8344069026698975</v>
      </c>
      <c r="B1154" s="127">
        <v>48</v>
      </c>
      <c r="C1154" s="127">
        <v>5</v>
      </c>
      <c r="L1154" s="3"/>
    </row>
    <row r="1155" spans="1:12" ht="15.75" customHeight="1" x14ac:dyDescent="0.2">
      <c r="A1155" s="154">
        <f>INDEX('Raw Data'!$H$4:$H$53,MATCH('4.User ratings in week 4'!B1155,'Raw Data'!$G$4:$G$53,0))</f>
        <v>4.4975062935479277</v>
      </c>
      <c r="B1155" s="127">
        <v>11</v>
      </c>
      <c r="C1155" s="127" t="s">
        <v>13</v>
      </c>
      <c r="L1155" s="3"/>
    </row>
    <row r="1156" spans="1:12" ht="15.75" customHeight="1" x14ac:dyDescent="0.2">
      <c r="A1156" s="154">
        <f>INDEX('Raw Data'!$H$4:$H$53,MATCH('4.User ratings in week 4'!B1156,'Raw Data'!$G$4:$G$53,0))</f>
        <v>2.5518416106259485</v>
      </c>
      <c r="B1156" s="127">
        <v>43</v>
      </c>
      <c r="C1156" s="127" t="s">
        <v>13</v>
      </c>
      <c r="L1156" s="3"/>
    </row>
    <row r="1157" spans="1:12" ht="15.75" customHeight="1" x14ac:dyDescent="0.2">
      <c r="A1157" s="154">
        <f>INDEX('Raw Data'!$H$4:$H$53,MATCH('4.User ratings in week 4'!B1157,'Raw Data'!$G$4:$G$53,0))</f>
        <v>3.9403894933163377</v>
      </c>
      <c r="B1157" s="127">
        <v>28</v>
      </c>
      <c r="C1157" s="127">
        <v>5</v>
      </c>
      <c r="L1157" s="3"/>
    </row>
    <row r="1158" spans="1:12" ht="15.75" customHeight="1" x14ac:dyDescent="0.2">
      <c r="A1158" s="154">
        <f>INDEX('Raw Data'!$H$4:$H$53,MATCH('4.User ratings in week 4'!B1158,'Raw Data'!$G$4:$G$53,0))</f>
        <v>3.9403894933163377</v>
      </c>
      <c r="B1158" s="127">
        <v>28</v>
      </c>
      <c r="C1158" s="127">
        <v>5</v>
      </c>
      <c r="L1158" s="3"/>
    </row>
    <row r="1159" spans="1:12" ht="15.75" customHeight="1" x14ac:dyDescent="0.2">
      <c r="A1159" s="154">
        <f>INDEX('Raw Data'!$H$4:$H$53,MATCH('4.User ratings in week 4'!B1159,'Raw Data'!$G$4:$G$53,0))</f>
        <v>2.7566152336920071</v>
      </c>
      <c r="B1159" s="127">
        <v>30</v>
      </c>
      <c r="C1159" s="127" t="s">
        <v>13</v>
      </c>
      <c r="L1159" s="3"/>
    </row>
    <row r="1160" spans="1:12" ht="15.75" customHeight="1" x14ac:dyDescent="0.2">
      <c r="A1160" s="154">
        <f>INDEX('Raw Data'!$H$4:$H$53,MATCH('4.User ratings in week 4'!B1160,'Raw Data'!$G$4:$G$53,0))</f>
        <v>3.1</v>
      </c>
      <c r="B1160" s="127">
        <v>38</v>
      </c>
      <c r="C1160" s="127">
        <v>5</v>
      </c>
      <c r="L1160" s="3"/>
    </row>
    <row r="1161" spans="1:12" ht="15.75" customHeight="1" x14ac:dyDescent="0.2">
      <c r="A1161" s="154">
        <f>INDEX('Raw Data'!$H$4:$H$53,MATCH('4.User ratings in week 4'!B1161,'Raw Data'!$G$4:$G$53,0))</f>
        <v>3</v>
      </c>
      <c r="B1161" s="127">
        <v>26</v>
      </c>
      <c r="C1161" s="127" t="s">
        <v>13</v>
      </c>
      <c r="L1161" s="3"/>
    </row>
    <row r="1162" spans="1:12" ht="15.75" customHeight="1" x14ac:dyDescent="0.2">
      <c r="A1162" s="154">
        <f>INDEX('Raw Data'!$H$4:$H$53,MATCH('4.User ratings in week 4'!B1162,'Raw Data'!$G$4:$G$53,0))</f>
        <v>2.5518416106259485</v>
      </c>
      <c r="B1162" s="127">
        <v>43</v>
      </c>
      <c r="C1162" s="127" t="s">
        <v>13</v>
      </c>
      <c r="L1162" s="3"/>
    </row>
    <row r="1163" spans="1:12" ht="15.75" customHeight="1" x14ac:dyDescent="0.2">
      <c r="A1163" s="154">
        <f>INDEX('Raw Data'!$H$4:$H$53,MATCH('4.User ratings in week 4'!B1163,'Raw Data'!$G$4:$G$53,0))</f>
        <v>4.962470201260496</v>
      </c>
      <c r="B1163" s="127">
        <v>18</v>
      </c>
      <c r="C1163" s="127">
        <v>5</v>
      </c>
      <c r="L1163" s="3"/>
    </row>
    <row r="1164" spans="1:12" ht="15.75" customHeight="1" x14ac:dyDescent="0.2">
      <c r="A1164" s="154">
        <f>INDEX('Raw Data'!$H$4:$H$53,MATCH('4.User ratings in week 4'!B1164,'Raw Data'!$G$4:$G$53,0))</f>
        <v>3.3379579401731889</v>
      </c>
      <c r="B1164" s="127">
        <v>3</v>
      </c>
      <c r="C1164" s="127">
        <v>5</v>
      </c>
      <c r="L1164" s="3"/>
    </row>
    <row r="1165" spans="1:12" ht="15.75" customHeight="1" x14ac:dyDescent="0.2">
      <c r="A1165" s="154">
        <f>INDEX('Raw Data'!$H$4:$H$53,MATCH('4.User ratings in week 4'!B1165,'Raw Data'!$G$4:$G$53,0))</f>
        <v>3.9210286643231216</v>
      </c>
      <c r="B1165" s="127">
        <v>22</v>
      </c>
      <c r="C1165" s="127">
        <v>5</v>
      </c>
      <c r="L1165" s="3"/>
    </row>
    <row r="1166" spans="1:12" ht="15.75" customHeight="1" x14ac:dyDescent="0.2">
      <c r="A1166" s="154">
        <f>INDEX('Raw Data'!$H$4:$H$53,MATCH('4.User ratings in week 4'!B1166,'Raw Data'!$G$4:$G$53,0))</f>
        <v>3.9076849145879229</v>
      </c>
      <c r="B1166" s="127">
        <v>42</v>
      </c>
      <c r="C1166" s="127">
        <v>5</v>
      </c>
      <c r="L1166" s="3"/>
    </row>
    <row r="1167" spans="1:12" ht="15.75" customHeight="1" x14ac:dyDescent="0.2">
      <c r="A1167" s="154">
        <f>INDEX('Raw Data'!$H$4:$H$53,MATCH('4.User ratings in week 4'!B1167,'Raw Data'!$G$4:$G$53,0))</f>
        <v>2.7566152336920071</v>
      </c>
      <c r="B1167" s="127">
        <v>30</v>
      </c>
      <c r="C1167" s="127" t="s">
        <v>13</v>
      </c>
      <c r="L1167" s="3"/>
    </row>
    <row r="1168" spans="1:12" ht="15.75" customHeight="1" x14ac:dyDescent="0.2">
      <c r="A1168" s="154">
        <f>INDEX('Raw Data'!$H$4:$H$53,MATCH('4.User ratings in week 4'!B1168,'Raw Data'!$G$4:$G$53,0))</f>
        <v>3</v>
      </c>
      <c r="B1168" s="127">
        <v>26</v>
      </c>
      <c r="C1168" s="127">
        <v>2</v>
      </c>
      <c r="L1168" s="3"/>
    </row>
    <row r="1169" spans="1:12" ht="15.75" customHeight="1" x14ac:dyDescent="0.2">
      <c r="A1169" s="154">
        <f>INDEX('Raw Data'!$H$4:$H$53,MATCH('4.User ratings in week 4'!B1169,'Raw Data'!$G$4:$G$53,0))</f>
        <v>2.864902840988059</v>
      </c>
      <c r="B1169" s="127">
        <v>39</v>
      </c>
      <c r="C1169" s="127" t="s">
        <v>13</v>
      </c>
      <c r="L1169" s="3"/>
    </row>
    <row r="1170" spans="1:12" ht="15.75" customHeight="1" x14ac:dyDescent="0.2">
      <c r="A1170" s="154">
        <f>INDEX('Raw Data'!$H$4:$H$53,MATCH('4.User ratings in week 4'!B1170,'Raw Data'!$G$4:$G$53,0))</f>
        <v>4.2440087325092257</v>
      </c>
      <c r="B1170" s="127">
        <v>25</v>
      </c>
      <c r="C1170" s="127" t="s">
        <v>13</v>
      </c>
      <c r="L1170" s="3"/>
    </row>
    <row r="1171" spans="1:12" ht="15.75" customHeight="1" x14ac:dyDescent="0.2">
      <c r="A1171" s="154">
        <f>INDEX('Raw Data'!$H$4:$H$53,MATCH('4.User ratings in week 4'!B1171,'Raw Data'!$G$4:$G$53,0))</f>
        <v>2.64</v>
      </c>
      <c r="B1171" s="127">
        <v>17</v>
      </c>
      <c r="C1171" s="127" t="s">
        <v>13</v>
      </c>
      <c r="L1171" s="3"/>
    </row>
    <row r="1172" spans="1:12" ht="15.75" customHeight="1" x14ac:dyDescent="0.2">
      <c r="A1172" s="154">
        <f>INDEX('Raw Data'!$H$4:$H$53,MATCH('4.User ratings in week 4'!B1172,'Raw Data'!$G$4:$G$53,0))</f>
        <v>3.9403894933163377</v>
      </c>
      <c r="B1172" s="127">
        <v>28</v>
      </c>
      <c r="C1172" s="127">
        <v>5</v>
      </c>
      <c r="L1172" s="3"/>
    </row>
    <row r="1173" spans="1:12" ht="15.75" customHeight="1" x14ac:dyDescent="0.2">
      <c r="A1173" s="154">
        <f>INDEX('Raw Data'!$H$4:$H$53,MATCH('4.User ratings in week 4'!B1173,'Raw Data'!$G$4:$G$53,0))</f>
        <v>4.2956023268104371</v>
      </c>
      <c r="B1173" s="127">
        <v>37</v>
      </c>
      <c r="C1173" s="127" t="s">
        <v>13</v>
      </c>
      <c r="L1173" s="3"/>
    </row>
    <row r="1174" spans="1:12" ht="15.75" customHeight="1" x14ac:dyDescent="0.2">
      <c r="A1174" s="154">
        <f>INDEX('Raw Data'!$H$4:$H$53,MATCH('4.User ratings in week 4'!B1174,'Raw Data'!$G$4:$G$53,0))</f>
        <v>2.5518416106259485</v>
      </c>
      <c r="B1174" s="127">
        <v>43</v>
      </c>
      <c r="C1174" s="127">
        <v>5</v>
      </c>
      <c r="L1174" s="3"/>
    </row>
    <row r="1175" spans="1:12" ht="15.75" customHeight="1" x14ac:dyDescent="0.2">
      <c r="A1175" s="154">
        <f>INDEX('Raw Data'!$H$4:$H$53,MATCH('4.User ratings in week 4'!B1175,'Raw Data'!$G$4:$G$53,0))</f>
        <v>2.5</v>
      </c>
      <c r="B1175" s="127">
        <v>13</v>
      </c>
      <c r="C1175" s="127">
        <v>2</v>
      </c>
      <c r="L1175" s="3"/>
    </row>
    <row r="1176" spans="1:12" ht="15.75" customHeight="1" x14ac:dyDescent="0.2">
      <c r="A1176" s="154">
        <f>INDEX('Raw Data'!$H$4:$H$53,MATCH('4.User ratings in week 4'!B1176,'Raw Data'!$G$4:$G$53,0))</f>
        <v>2.7566152336920071</v>
      </c>
      <c r="B1176" s="127">
        <v>30</v>
      </c>
      <c r="C1176" s="127" t="s">
        <v>13</v>
      </c>
      <c r="L1176" s="3"/>
    </row>
    <row r="1177" spans="1:12" ht="15.75" customHeight="1" x14ac:dyDescent="0.2">
      <c r="A1177" s="154">
        <f>INDEX('Raw Data'!$H$4:$H$53,MATCH('4.User ratings in week 4'!B1177,'Raw Data'!$G$4:$G$53,0))</f>
        <v>2.3199999999999998</v>
      </c>
      <c r="B1177" s="127">
        <v>50</v>
      </c>
      <c r="C1177" s="127" t="s">
        <v>13</v>
      </c>
      <c r="L1177" s="3"/>
    </row>
    <row r="1178" spans="1:12" ht="15.75" customHeight="1" x14ac:dyDescent="0.2">
      <c r="A1178" s="154">
        <f>INDEX('Raw Data'!$H$4:$H$53,MATCH('4.User ratings in week 4'!B1178,'Raw Data'!$G$4:$G$53,0))</f>
        <v>3.9076849145879229</v>
      </c>
      <c r="B1178" s="127">
        <v>42</v>
      </c>
      <c r="C1178" s="127">
        <v>2</v>
      </c>
      <c r="L1178" s="3"/>
    </row>
    <row r="1179" spans="1:12" ht="15.75" customHeight="1" x14ac:dyDescent="0.2">
      <c r="A1179" s="154">
        <f>INDEX('Raw Data'!$H$4:$H$53,MATCH('4.User ratings in week 4'!B1179,'Raw Data'!$G$4:$G$53,0))</f>
        <v>4.2956023268104371</v>
      </c>
      <c r="B1179" s="127">
        <v>37</v>
      </c>
      <c r="C1179" s="127">
        <v>5</v>
      </c>
      <c r="L1179" s="3"/>
    </row>
    <row r="1180" spans="1:12" ht="15.75" customHeight="1" x14ac:dyDescent="0.2">
      <c r="A1180" s="154">
        <f>INDEX('Raw Data'!$H$4:$H$53,MATCH('4.User ratings in week 4'!B1180,'Raw Data'!$G$4:$G$53,0))</f>
        <v>3.4271492935760417</v>
      </c>
      <c r="B1180" s="127">
        <v>4</v>
      </c>
      <c r="C1180" s="127" t="s">
        <v>13</v>
      </c>
      <c r="L1180" s="3"/>
    </row>
    <row r="1181" spans="1:12" ht="15.75" customHeight="1" x14ac:dyDescent="0.2">
      <c r="A1181" s="154">
        <f>INDEX('Raw Data'!$H$4:$H$53,MATCH('4.User ratings in week 4'!B1181,'Raw Data'!$G$4:$G$53,0))</f>
        <v>3.1</v>
      </c>
      <c r="B1181" s="127">
        <v>38</v>
      </c>
      <c r="C1181" s="127" t="s">
        <v>13</v>
      </c>
      <c r="L1181" s="3"/>
    </row>
    <row r="1182" spans="1:12" ht="15.75" customHeight="1" x14ac:dyDescent="0.2">
      <c r="A1182" s="154">
        <f>INDEX('Raw Data'!$H$4:$H$53,MATCH('4.User ratings in week 4'!B1182,'Raw Data'!$G$4:$G$53,0))</f>
        <v>3.1248672817087972</v>
      </c>
      <c r="B1182" s="127">
        <v>33</v>
      </c>
      <c r="C1182" s="127">
        <v>5</v>
      </c>
      <c r="L1182" s="3"/>
    </row>
    <row r="1183" spans="1:12" ht="15.75" customHeight="1" x14ac:dyDescent="0.2">
      <c r="A1183" s="154">
        <f>INDEX('Raw Data'!$H$4:$H$53,MATCH('4.User ratings in week 4'!B1183,'Raw Data'!$G$4:$G$53,0))</f>
        <v>2.64</v>
      </c>
      <c r="B1183" s="127">
        <v>17</v>
      </c>
      <c r="C1183" s="127" t="s">
        <v>13</v>
      </c>
      <c r="L1183" s="3"/>
    </row>
    <row r="1184" spans="1:12" ht="15.75" customHeight="1" x14ac:dyDescent="0.2">
      <c r="A1184" s="154">
        <f>INDEX('Raw Data'!$H$4:$H$53,MATCH('4.User ratings in week 4'!B1184,'Raw Data'!$G$4:$G$53,0))</f>
        <v>2.7566152336920071</v>
      </c>
      <c r="B1184" s="127">
        <v>30</v>
      </c>
      <c r="C1184" s="127">
        <v>2</v>
      </c>
      <c r="L1184" s="3"/>
    </row>
    <row r="1185" spans="1:12" ht="15.75" customHeight="1" x14ac:dyDescent="0.2">
      <c r="A1185" s="154">
        <f>INDEX('Raw Data'!$H$4:$H$53,MATCH('4.User ratings in week 4'!B1185,'Raw Data'!$G$4:$G$53,0))</f>
        <v>2.1</v>
      </c>
      <c r="B1185" s="127">
        <v>21</v>
      </c>
      <c r="C1185" s="127">
        <v>5</v>
      </c>
      <c r="L1185" s="3"/>
    </row>
    <row r="1186" spans="1:12" ht="15.75" customHeight="1" x14ac:dyDescent="0.2">
      <c r="A1186" s="154">
        <f>INDEX('Raw Data'!$H$4:$H$53,MATCH('4.User ratings in week 4'!B1186,'Raw Data'!$G$4:$G$53,0))</f>
        <v>2.9314259636546169</v>
      </c>
      <c r="B1186" s="127">
        <v>46</v>
      </c>
      <c r="C1186" s="127" t="s">
        <v>13</v>
      </c>
      <c r="L1186" s="3"/>
    </row>
    <row r="1187" spans="1:12" ht="15.75" customHeight="1" x14ac:dyDescent="0.2">
      <c r="A1187" s="154">
        <f>INDEX('Raw Data'!$H$4:$H$53,MATCH('4.User ratings in week 4'!B1187,'Raw Data'!$G$4:$G$53,0))</f>
        <v>3</v>
      </c>
      <c r="B1187" s="127">
        <v>26</v>
      </c>
      <c r="C1187" s="127">
        <v>2</v>
      </c>
      <c r="L1187" s="3"/>
    </row>
    <row r="1188" spans="1:12" ht="15.75" customHeight="1" x14ac:dyDescent="0.2">
      <c r="A1188" s="154">
        <f>INDEX('Raw Data'!$H$4:$H$53,MATCH('4.User ratings in week 4'!B1188,'Raw Data'!$G$4:$G$53,0))</f>
        <v>2.62</v>
      </c>
      <c r="B1188" s="127">
        <v>15</v>
      </c>
      <c r="C1188" s="127" t="s">
        <v>13</v>
      </c>
      <c r="L1188" s="3"/>
    </row>
    <row r="1189" spans="1:12" ht="15.75" customHeight="1" x14ac:dyDescent="0.2">
      <c r="A1189" s="154">
        <f>INDEX('Raw Data'!$H$4:$H$53,MATCH('4.User ratings in week 4'!B1189,'Raw Data'!$G$4:$G$53,0))</f>
        <v>4.156227779665679</v>
      </c>
      <c r="B1189" s="127">
        <v>14</v>
      </c>
      <c r="C1189" s="127" t="s">
        <v>13</v>
      </c>
      <c r="L1189" s="3"/>
    </row>
    <row r="1190" spans="1:12" ht="15.75" customHeight="1" x14ac:dyDescent="0.2">
      <c r="A1190" s="154">
        <f>INDEX('Raw Data'!$H$4:$H$53,MATCH('4.User ratings in week 4'!B1190,'Raw Data'!$G$4:$G$53,0))</f>
        <v>3.1019855052756462</v>
      </c>
      <c r="B1190" s="127">
        <v>10</v>
      </c>
      <c r="C1190" s="127" t="s">
        <v>13</v>
      </c>
      <c r="L1190" s="3"/>
    </row>
    <row r="1191" spans="1:12" ht="15.75" customHeight="1" x14ac:dyDescent="0.2">
      <c r="A1191" s="154">
        <f>INDEX('Raw Data'!$H$4:$H$53,MATCH('4.User ratings in week 4'!B1191,'Raw Data'!$G$4:$G$53,0))</f>
        <v>2.1</v>
      </c>
      <c r="B1191" s="127">
        <v>21</v>
      </c>
      <c r="C1191" s="127" t="s">
        <v>13</v>
      </c>
      <c r="L1191" s="3"/>
    </row>
    <row r="1192" spans="1:12" ht="15.75" customHeight="1" x14ac:dyDescent="0.2">
      <c r="A1192" s="154">
        <f>INDEX('Raw Data'!$H$4:$H$53,MATCH('4.User ratings in week 4'!B1192,'Raw Data'!$G$4:$G$53,0))</f>
        <v>3.1248672817087972</v>
      </c>
      <c r="B1192" s="127">
        <v>33</v>
      </c>
      <c r="C1192" s="127">
        <v>5</v>
      </c>
      <c r="L1192" s="3"/>
    </row>
    <row r="1193" spans="1:12" ht="15.75" customHeight="1" x14ac:dyDescent="0.2">
      <c r="A1193" s="154">
        <f>INDEX('Raw Data'!$H$4:$H$53,MATCH('4.User ratings in week 4'!B1193,'Raw Data'!$G$4:$G$53,0))</f>
        <v>3.1</v>
      </c>
      <c r="B1193" s="127">
        <v>38</v>
      </c>
      <c r="C1193" s="127" t="s">
        <v>13</v>
      </c>
      <c r="L1193" s="3"/>
    </row>
    <row r="1194" spans="1:12" ht="15.75" customHeight="1" x14ac:dyDescent="0.2">
      <c r="A1194" s="154">
        <f>INDEX('Raw Data'!$H$4:$H$53,MATCH('4.User ratings in week 4'!B1194,'Raw Data'!$G$4:$G$53,0))</f>
        <v>2.64</v>
      </c>
      <c r="B1194" s="127">
        <v>17</v>
      </c>
      <c r="C1194" s="127" t="s">
        <v>13</v>
      </c>
      <c r="L1194" s="3"/>
    </row>
    <row r="1195" spans="1:12" ht="15.75" customHeight="1" x14ac:dyDescent="0.2">
      <c r="A1195" s="154">
        <f>INDEX('Raw Data'!$H$4:$H$53,MATCH('4.User ratings in week 4'!B1195,'Raw Data'!$G$4:$G$53,0))</f>
        <v>3.9917618671517427</v>
      </c>
      <c r="B1195" s="127">
        <v>20</v>
      </c>
      <c r="C1195" s="127" t="s">
        <v>13</v>
      </c>
      <c r="L1195" s="3"/>
    </row>
    <row r="1196" spans="1:12" ht="15.75" customHeight="1" x14ac:dyDescent="0.2">
      <c r="A1196" s="154">
        <f>INDEX('Raw Data'!$H$4:$H$53,MATCH('4.User ratings in week 4'!B1196,'Raw Data'!$G$4:$G$53,0))</f>
        <v>2.2000000000000002</v>
      </c>
      <c r="B1196" s="127">
        <v>49</v>
      </c>
      <c r="C1196" s="127" t="s">
        <v>13</v>
      </c>
      <c r="L1196" s="3"/>
    </row>
    <row r="1197" spans="1:12" ht="15.75" customHeight="1" x14ac:dyDescent="0.2">
      <c r="A1197" s="154">
        <f>INDEX('Raw Data'!$H$4:$H$53,MATCH('4.User ratings in week 4'!B1197,'Raw Data'!$G$4:$G$53,0))</f>
        <v>3.5</v>
      </c>
      <c r="B1197" s="127">
        <v>5</v>
      </c>
      <c r="C1197" s="127" t="s">
        <v>13</v>
      </c>
      <c r="L1197" s="3"/>
    </row>
    <row r="1198" spans="1:12" ht="15.75" customHeight="1" x14ac:dyDescent="0.2">
      <c r="A1198" s="154">
        <f>INDEX('Raw Data'!$H$4:$H$53,MATCH('4.User ratings in week 4'!B1198,'Raw Data'!$G$4:$G$53,0))</f>
        <v>4.962470201260496</v>
      </c>
      <c r="B1198" s="127">
        <v>18</v>
      </c>
      <c r="C1198" s="127" t="s">
        <v>13</v>
      </c>
      <c r="L1198" s="3"/>
    </row>
    <row r="1199" spans="1:12" ht="15.75" customHeight="1" x14ac:dyDescent="0.2">
      <c r="A1199" s="154">
        <f>INDEX('Raw Data'!$H$4:$H$53,MATCH('4.User ratings in week 4'!B1199,'Raw Data'!$G$4:$G$53,0))</f>
        <v>2.9678960715535254</v>
      </c>
      <c r="B1199" s="127">
        <v>40</v>
      </c>
      <c r="C1199" s="127" t="s">
        <v>13</v>
      </c>
      <c r="L1199" s="3"/>
    </row>
    <row r="1200" spans="1:12" ht="15.75" customHeight="1" x14ac:dyDescent="0.2">
      <c r="A1200" s="154">
        <f>INDEX('Raw Data'!$H$4:$H$53,MATCH('4.User ratings in week 4'!B1200,'Raw Data'!$G$4:$G$53,0))</f>
        <v>3.4</v>
      </c>
      <c r="B1200" s="127">
        <v>9</v>
      </c>
      <c r="C1200" s="127" t="s">
        <v>13</v>
      </c>
      <c r="L1200" s="3"/>
    </row>
    <row r="1201" spans="1:12" ht="15.75" customHeight="1" x14ac:dyDescent="0.2">
      <c r="A1201" s="154">
        <f>INDEX('Raw Data'!$H$4:$H$53,MATCH('4.User ratings in week 4'!B1201,'Raw Data'!$G$4:$G$53,0))</f>
        <v>3.418938163765278</v>
      </c>
      <c r="B1201" s="127">
        <v>24</v>
      </c>
      <c r="C1201" s="127">
        <v>5</v>
      </c>
      <c r="L1201" s="3"/>
    </row>
    <row r="1202" spans="1:12" ht="15.75" customHeight="1" x14ac:dyDescent="0.2">
      <c r="A1202" s="154">
        <f>INDEX('Raw Data'!$H$4:$H$53,MATCH('4.User ratings in week 4'!B1202,'Raw Data'!$G$4:$G$53,0))</f>
        <v>3.4271492935760417</v>
      </c>
      <c r="B1202" s="127">
        <v>4</v>
      </c>
      <c r="C1202" s="127">
        <v>5</v>
      </c>
      <c r="L1202" s="3"/>
    </row>
    <row r="1203" spans="1:12" ht="15.75" customHeight="1" x14ac:dyDescent="0.2">
      <c r="A1203" s="154">
        <f>INDEX('Raw Data'!$H$4:$H$53,MATCH('4.User ratings in week 4'!B1203,'Raw Data'!$G$4:$G$53,0))</f>
        <v>3.4</v>
      </c>
      <c r="B1203" s="127">
        <v>9</v>
      </c>
      <c r="C1203" s="127">
        <v>5</v>
      </c>
      <c r="L1203" s="3"/>
    </row>
    <row r="1204" spans="1:12" ht="15.75" customHeight="1" x14ac:dyDescent="0.2">
      <c r="A1204" s="154">
        <f>INDEX('Raw Data'!$H$4:$H$53,MATCH('4.User ratings in week 4'!B1204,'Raw Data'!$G$4:$G$53,0))</f>
        <v>2.864902840988059</v>
      </c>
      <c r="B1204" s="127">
        <v>39</v>
      </c>
      <c r="C1204" s="127" t="s">
        <v>13</v>
      </c>
      <c r="L1204" s="3"/>
    </row>
    <row r="1205" spans="1:12" ht="15.75" customHeight="1" x14ac:dyDescent="0.2">
      <c r="A1205" s="154">
        <f>INDEX('Raw Data'!$H$4:$H$53,MATCH('4.User ratings in week 4'!B1205,'Raw Data'!$G$4:$G$53,0))</f>
        <v>4.8402557679081051</v>
      </c>
      <c r="B1205" s="127">
        <v>23</v>
      </c>
      <c r="C1205" s="127">
        <v>5</v>
      </c>
      <c r="L1205" s="3"/>
    </row>
    <row r="1206" spans="1:12" ht="15.75" customHeight="1" x14ac:dyDescent="0.2">
      <c r="A1206" s="154">
        <f>INDEX('Raw Data'!$H$4:$H$53,MATCH('4.User ratings in week 4'!B1206,'Raw Data'!$G$4:$G$53,0))</f>
        <v>2.7</v>
      </c>
      <c r="B1206" s="127">
        <v>8</v>
      </c>
      <c r="C1206" s="127" t="s">
        <v>13</v>
      </c>
      <c r="L1206" s="3"/>
    </row>
    <row r="1207" spans="1:12" ht="15.75" customHeight="1" x14ac:dyDescent="0.2">
      <c r="A1207" s="154">
        <f>INDEX('Raw Data'!$H$4:$H$53,MATCH('4.User ratings in week 4'!B1207,'Raw Data'!$G$4:$G$53,0))</f>
        <v>3.2046821540930179</v>
      </c>
      <c r="B1207" s="127">
        <v>29</v>
      </c>
      <c r="C1207" s="127">
        <v>5</v>
      </c>
      <c r="L1207" s="3"/>
    </row>
    <row r="1208" spans="1:12" ht="15.75" customHeight="1" x14ac:dyDescent="0.2">
      <c r="A1208" s="154">
        <f>INDEX('Raw Data'!$H$4:$H$53,MATCH('4.User ratings in week 4'!B1208,'Raw Data'!$G$4:$G$53,0))</f>
        <v>4.4442322643975007</v>
      </c>
      <c r="B1208" s="127">
        <v>34</v>
      </c>
      <c r="C1208" s="127">
        <v>5</v>
      </c>
      <c r="L1208" s="3"/>
    </row>
    <row r="1209" spans="1:12" ht="15.75" customHeight="1" x14ac:dyDescent="0.2">
      <c r="A1209" s="154">
        <f>INDEX('Raw Data'!$H$4:$H$53,MATCH('4.User ratings in week 4'!B1209,'Raw Data'!$G$4:$G$53,0))</f>
        <v>2.7</v>
      </c>
      <c r="B1209" s="127">
        <v>8</v>
      </c>
      <c r="C1209" s="127">
        <v>5</v>
      </c>
      <c r="L1209" s="3"/>
    </row>
    <row r="1210" spans="1:12" ht="15.75" customHeight="1" x14ac:dyDescent="0.2">
      <c r="A1210" s="154">
        <f>INDEX('Raw Data'!$H$4:$H$53,MATCH('4.User ratings in week 4'!B1210,'Raw Data'!$G$4:$G$53,0))</f>
        <v>2.3199999999999998</v>
      </c>
      <c r="B1210" s="127">
        <v>50</v>
      </c>
      <c r="C1210" s="127" t="s">
        <v>13</v>
      </c>
      <c r="L1210" s="3"/>
    </row>
    <row r="1211" spans="1:12" ht="15.75" customHeight="1" x14ac:dyDescent="0.2">
      <c r="A1211" s="154">
        <f>INDEX('Raw Data'!$H$4:$H$53,MATCH('4.User ratings in week 4'!B1211,'Raw Data'!$G$4:$G$53,0))</f>
        <v>3.8416595064211041</v>
      </c>
      <c r="B1211" s="127">
        <v>45</v>
      </c>
      <c r="C1211" s="127">
        <v>5</v>
      </c>
      <c r="L1211" s="3"/>
    </row>
    <row r="1212" spans="1:12" ht="15.75" customHeight="1" x14ac:dyDescent="0.2">
      <c r="A1212" s="154">
        <f>INDEX('Raw Data'!$H$4:$H$53,MATCH('4.User ratings in week 4'!B1212,'Raw Data'!$G$4:$G$53,0))</f>
        <v>3.5</v>
      </c>
      <c r="B1212" s="127">
        <v>5</v>
      </c>
      <c r="C1212" s="127" t="s">
        <v>13</v>
      </c>
      <c r="L1212" s="3"/>
    </row>
    <row r="1213" spans="1:12" ht="15.75" customHeight="1" x14ac:dyDescent="0.2">
      <c r="A1213" s="154">
        <f>INDEX('Raw Data'!$H$4:$H$53,MATCH('4.User ratings in week 4'!B1213,'Raw Data'!$G$4:$G$53,0))</f>
        <v>3.8547891226036057</v>
      </c>
      <c r="B1213" s="127">
        <v>31</v>
      </c>
      <c r="C1213" s="127" t="s">
        <v>13</v>
      </c>
      <c r="L1213" s="3"/>
    </row>
    <row r="1214" spans="1:12" ht="15.75" customHeight="1" x14ac:dyDescent="0.2">
      <c r="A1214" s="154">
        <f>INDEX('Raw Data'!$H$4:$H$53,MATCH('4.User ratings in week 4'!B1214,'Raw Data'!$G$4:$G$53,0))</f>
        <v>4.3864511946109461</v>
      </c>
      <c r="B1214" s="127">
        <v>19</v>
      </c>
      <c r="C1214" s="127">
        <v>5</v>
      </c>
      <c r="L1214" s="3"/>
    </row>
    <row r="1215" spans="1:12" ht="15.75" customHeight="1" x14ac:dyDescent="0.2">
      <c r="A1215" s="154">
        <f>INDEX('Raw Data'!$H$4:$H$53,MATCH('4.User ratings in week 4'!B1215,'Raw Data'!$G$4:$G$53,0))</f>
        <v>4.962470201260496</v>
      </c>
      <c r="B1215" s="127">
        <v>18</v>
      </c>
      <c r="C1215" s="127">
        <v>5</v>
      </c>
      <c r="L1215" s="3"/>
    </row>
    <row r="1216" spans="1:12" ht="15.75" customHeight="1" x14ac:dyDescent="0.2">
      <c r="A1216" s="154">
        <f>INDEX('Raw Data'!$H$4:$H$53,MATCH('4.User ratings in week 4'!B1216,'Raw Data'!$G$4:$G$53,0))</f>
        <v>3.4</v>
      </c>
      <c r="B1216" s="127">
        <v>9</v>
      </c>
      <c r="C1216" s="127">
        <v>5</v>
      </c>
      <c r="L1216" s="3"/>
    </row>
    <row r="1217" spans="1:12" ht="15.75" customHeight="1" x14ac:dyDescent="0.2">
      <c r="A1217" s="154">
        <f>INDEX('Raw Data'!$H$4:$H$53,MATCH('4.User ratings in week 4'!B1217,'Raw Data'!$G$4:$G$53,0))</f>
        <v>2.5</v>
      </c>
      <c r="B1217" s="127">
        <v>13</v>
      </c>
      <c r="C1217" s="127" t="s">
        <v>13</v>
      </c>
      <c r="L1217" s="3"/>
    </row>
    <row r="1218" spans="1:12" ht="15.75" customHeight="1" x14ac:dyDescent="0.2">
      <c r="A1218" s="154">
        <f>INDEX('Raw Data'!$H$4:$H$53,MATCH('4.User ratings in week 4'!B1218,'Raw Data'!$G$4:$G$53,0))</f>
        <v>3</v>
      </c>
      <c r="B1218" s="127">
        <v>26</v>
      </c>
      <c r="C1218" s="127">
        <v>5</v>
      </c>
      <c r="L1218" s="3"/>
    </row>
    <row r="1219" spans="1:12" ht="15.75" customHeight="1" x14ac:dyDescent="0.2">
      <c r="A1219" s="154">
        <f>INDEX('Raw Data'!$H$4:$H$53,MATCH('4.User ratings in week 4'!B1219,'Raw Data'!$G$4:$G$53,0))</f>
        <v>2.9736454777366994</v>
      </c>
      <c r="B1219" s="127">
        <v>2</v>
      </c>
      <c r="C1219" s="127" t="s">
        <v>13</v>
      </c>
      <c r="L1219" s="3"/>
    </row>
    <row r="1220" spans="1:12" ht="15.75" customHeight="1" x14ac:dyDescent="0.2">
      <c r="A1220" s="154">
        <f>INDEX('Raw Data'!$H$4:$H$53,MATCH('4.User ratings in week 4'!B1220,'Raw Data'!$G$4:$G$53,0))</f>
        <v>3.1019855052756462</v>
      </c>
      <c r="B1220" s="127">
        <v>10</v>
      </c>
      <c r="C1220" s="127">
        <v>5</v>
      </c>
      <c r="L1220" s="3"/>
    </row>
    <row r="1221" spans="1:12" ht="15.75" customHeight="1" x14ac:dyDescent="0.2">
      <c r="A1221" s="154">
        <f>INDEX('Raw Data'!$H$4:$H$53,MATCH('4.User ratings in week 4'!B1221,'Raw Data'!$G$4:$G$53,0))</f>
        <v>2.9314259636546169</v>
      </c>
      <c r="B1221" s="127">
        <v>46</v>
      </c>
      <c r="C1221" s="127" t="s">
        <v>13</v>
      </c>
      <c r="L1221" s="3"/>
    </row>
    <row r="1222" spans="1:12" ht="15.75" customHeight="1" x14ac:dyDescent="0.2">
      <c r="A1222" s="154">
        <f>INDEX('Raw Data'!$H$4:$H$53,MATCH('4.User ratings in week 4'!B1222,'Raw Data'!$G$4:$G$53,0))</f>
        <v>3.9210286643231216</v>
      </c>
      <c r="B1222" s="127">
        <v>22</v>
      </c>
      <c r="C1222" s="127">
        <v>5</v>
      </c>
      <c r="L1222" s="3"/>
    </row>
    <row r="1223" spans="1:12" ht="15.75" customHeight="1" x14ac:dyDescent="0.2">
      <c r="A1223" s="154">
        <f>INDEX('Raw Data'!$H$4:$H$53,MATCH('4.User ratings in week 4'!B1223,'Raw Data'!$G$4:$G$53,0))</f>
        <v>4.4975062935479277</v>
      </c>
      <c r="B1223" s="127">
        <v>11</v>
      </c>
      <c r="C1223" s="127" t="s">
        <v>13</v>
      </c>
      <c r="L1223" s="3"/>
    </row>
    <row r="1224" spans="1:12" ht="15.75" customHeight="1" x14ac:dyDescent="0.2">
      <c r="A1224" s="154">
        <f>INDEX('Raw Data'!$H$4:$H$53,MATCH('4.User ratings in week 4'!B1224,'Raw Data'!$G$4:$G$53,0))</f>
        <v>2.4</v>
      </c>
      <c r="B1224" s="127">
        <v>41</v>
      </c>
      <c r="C1224" s="127" t="s">
        <v>13</v>
      </c>
      <c r="L1224" s="3"/>
    </row>
    <row r="1225" spans="1:12" ht="15.75" customHeight="1" x14ac:dyDescent="0.2">
      <c r="A1225" s="154">
        <f>INDEX('Raw Data'!$H$4:$H$53,MATCH('4.User ratings in week 4'!B1225,'Raw Data'!$G$4:$G$53,0))</f>
        <v>3.8416595064211041</v>
      </c>
      <c r="B1225" s="127">
        <v>45</v>
      </c>
      <c r="C1225" s="127" t="s">
        <v>13</v>
      </c>
      <c r="L1225" s="3"/>
    </row>
    <row r="1226" spans="1:12" ht="15.75" customHeight="1" x14ac:dyDescent="0.2">
      <c r="A1226" s="154">
        <f>INDEX('Raw Data'!$H$4:$H$53,MATCH('4.User ratings in week 4'!B1226,'Raw Data'!$G$4:$G$53,0))</f>
        <v>2.1</v>
      </c>
      <c r="B1226" s="127">
        <v>32</v>
      </c>
      <c r="C1226" s="127" t="s">
        <v>13</v>
      </c>
      <c r="L1226" s="3"/>
    </row>
    <row r="1227" spans="1:12" ht="15.75" customHeight="1" x14ac:dyDescent="0.2">
      <c r="A1227" s="154">
        <f>INDEX('Raw Data'!$H$4:$H$53,MATCH('4.User ratings in week 4'!B1227,'Raw Data'!$G$4:$G$53,0))</f>
        <v>3.1019855052756462</v>
      </c>
      <c r="B1227" s="127">
        <v>10</v>
      </c>
      <c r="C1227" s="127" t="s">
        <v>13</v>
      </c>
      <c r="L1227" s="3"/>
    </row>
    <row r="1228" spans="1:12" ht="15.75" customHeight="1" x14ac:dyDescent="0.2">
      <c r="A1228" s="154">
        <f>INDEX('Raw Data'!$H$4:$H$53,MATCH('4.User ratings in week 4'!B1228,'Raw Data'!$G$4:$G$53,0))</f>
        <v>4.3864511946109461</v>
      </c>
      <c r="B1228" s="127">
        <v>19</v>
      </c>
      <c r="C1228" s="127">
        <v>5</v>
      </c>
      <c r="L1228" s="3"/>
    </row>
    <row r="1229" spans="1:12" ht="15.75" customHeight="1" x14ac:dyDescent="0.2">
      <c r="A1229" s="154">
        <f>INDEX('Raw Data'!$H$4:$H$53,MATCH('4.User ratings in week 4'!B1229,'Raw Data'!$G$4:$G$53,0))</f>
        <v>2.864902840988059</v>
      </c>
      <c r="B1229" s="127">
        <v>39</v>
      </c>
      <c r="C1229" s="127" t="s">
        <v>13</v>
      </c>
      <c r="L1229" s="3"/>
    </row>
    <row r="1230" spans="1:12" ht="15.75" customHeight="1" x14ac:dyDescent="0.2">
      <c r="A1230" s="154">
        <f>INDEX('Raw Data'!$H$4:$H$53,MATCH('4.User ratings in week 4'!B1230,'Raw Data'!$G$4:$G$53,0))</f>
        <v>2.1</v>
      </c>
      <c r="B1230" s="127">
        <v>32</v>
      </c>
      <c r="C1230" s="127" t="s">
        <v>13</v>
      </c>
      <c r="L1230" s="3"/>
    </row>
    <row r="1231" spans="1:12" ht="15.75" customHeight="1" x14ac:dyDescent="0.2">
      <c r="A1231" s="154">
        <f>INDEX('Raw Data'!$H$4:$H$53,MATCH('4.User ratings in week 4'!B1231,'Raw Data'!$G$4:$G$53,0))</f>
        <v>3.3379579401731889</v>
      </c>
      <c r="B1231" s="127">
        <v>3</v>
      </c>
      <c r="C1231" s="127">
        <v>5</v>
      </c>
      <c r="L1231" s="3"/>
    </row>
    <row r="1232" spans="1:12" ht="15.75" customHeight="1" x14ac:dyDescent="0.2">
      <c r="A1232" s="154">
        <f>INDEX('Raw Data'!$H$4:$H$53,MATCH('4.User ratings in week 4'!B1232,'Raw Data'!$G$4:$G$53,0))</f>
        <v>2.1</v>
      </c>
      <c r="B1232" s="127">
        <v>21</v>
      </c>
      <c r="C1232" s="127" t="s">
        <v>13</v>
      </c>
      <c r="L1232" s="3"/>
    </row>
    <row r="1233" spans="1:12" ht="15.75" customHeight="1" x14ac:dyDescent="0.2">
      <c r="A1233" s="154">
        <f>INDEX('Raw Data'!$H$4:$H$53,MATCH('4.User ratings in week 4'!B1233,'Raw Data'!$G$4:$G$53,0))</f>
        <v>4.4975062935479277</v>
      </c>
      <c r="B1233" s="127">
        <v>11</v>
      </c>
      <c r="C1233" s="127">
        <v>5</v>
      </c>
      <c r="L1233" s="3"/>
    </row>
    <row r="1234" spans="1:12" ht="15.75" customHeight="1" x14ac:dyDescent="0.2">
      <c r="A1234" s="154">
        <f>INDEX('Raw Data'!$H$4:$H$53,MATCH('4.User ratings in week 4'!B1234,'Raw Data'!$G$4:$G$53,0))</f>
        <v>3.1</v>
      </c>
      <c r="B1234" s="127">
        <v>38</v>
      </c>
      <c r="C1234" s="127">
        <v>5</v>
      </c>
      <c r="L1234" s="3"/>
    </row>
    <row r="1235" spans="1:12" ht="15.75" customHeight="1" x14ac:dyDescent="0.2">
      <c r="A1235" s="154">
        <f>INDEX('Raw Data'!$H$4:$H$53,MATCH('4.User ratings in week 4'!B1235,'Raw Data'!$G$4:$G$53,0))</f>
        <v>3.3379579401731889</v>
      </c>
      <c r="B1235" s="127">
        <v>3</v>
      </c>
      <c r="C1235" s="127">
        <v>5</v>
      </c>
      <c r="L1235" s="3"/>
    </row>
    <row r="1236" spans="1:12" ht="15.75" customHeight="1" x14ac:dyDescent="0.2">
      <c r="A1236" s="154">
        <f>INDEX('Raw Data'!$H$4:$H$53,MATCH('4.User ratings in week 4'!B1236,'Raw Data'!$G$4:$G$53,0))</f>
        <v>3</v>
      </c>
      <c r="B1236" s="127">
        <v>26</v>
      </c>
      <c r="C1236" s="127" t="s">
        <v>13</v>
      </c>
      <c r="L1236" s="3"/>
    </row>
    <row r="1237" spans="1:12" ht="15.75" customHeight="1" x14ac:dyDescent="0.2">
      <c r="A1237" s="154">
        <f>INDEX('Raw Data'!$H$4:$H$53,MATCH('4.User ratings in week 4'!B1237,'Raw Data'!$G$4:$G$53,0))</f>
        <v>4.2440087325092257</v>
      </c>
      <c r="B1237" s="127">
        <v>25</v>
      </c>
      <c r="C1237" s="127" t="s">
        <v>13</v>
      </c>
      <c r="L1237" s="3"/>
    </row>
    <row r="1238" spans="1:12" ht="15.75" customHeight="1" x14ac:dyDescent="0.2">
      <c r="A1238" s="154">
        <f>INDEX('Raw Data'!$H$4:$H$53,MATCH('4.User ratings in week 4'!B1238,'Raw Data'!$G$4:$G$53,0))</f>
        <v>3.1</v>
      </c>
      <c r="B1238" s="127">
        <v>38</v>
      </c>
      <c r="C1238" s="127" t="s">
        <v>13</v>
      </c>
      <c r="L1238" s="3"/>
    </row>
    <row r="1239" spans="1:12" ht="15.75" customHeight="1" x14ac:dyDescent="0.2">
      <c r="A1239" s="154">
        <f>INDEX('Raw Data'!$H$4:$H$53,MATCH('4.User ratings in week 4'!B1239,'Raw Data'!$G$4:$G$53,0))</f>
        <v>2.64</v>
      </c>
      <c r="B1239" s="127">
        <v>17</v>
      </c>
      <c r="C1239" s="127" t="s">
        <v>13</v>
      </c>
      <c r="L1239" s="3"/>
    </row>
    <row r="1240" spans="1:12" ht="15.75" customHeight="1" x14ac:dyDescent="0.2">
      <c r="A1240" s="154">
        <f>INDEX('Raw Data'!$H$4:$H$53,MATCH('4.User ratings in week 4'!B1240,'Raw Data'!$G$4:$G$53,0))</f>
        <v>3.1019855052756462</v>
      </c>
      <c r="B1240" s="127">
        <v>10</v>
      </c>
      <c r="C1240" s="127">
        <v>5</v>
      </c>
      <c r="L1240" s="3"/>
    </row>
    <row r="1241" spans="1:12" ht="15.75" customHeight="1" x14ac:dyDescent="0.2">
      <c r="A1241" s="154">
        <f>INDEX('Raw Data'!$H$4:$H$53,MATCH('4.User ratings in week 4'!B1241,'Raw Data'!$G$4:$G$53,0))</f>
        <v>4.3271350985657273</v>
      </c>
      <c r="B1241" s="127">
        <v>7</v>
      </c>
      <c r="C1241" s="127" t="s">
        <v>13</v>
      </c>
      <c r="L1241" s="3"/>
    </row>
    <row r="1242" spans="1:12" ht="15.75" customHeight="1" x14ac:dyDescent="0.2">
      <c r="A1242" s="154">
        <f>INDEX('Raw Data'!$H$4:$H$53,MATCH('4.User ratings in week 4'!B1242,'Raw Data'!$G$4:$G$53,0))</f>
        <v>2.7</v>
      </c>
      <c r="B1242" s="127">
        <v>8</v>
      </c>
      <c r="C1242" s="127" t="s">
        <v>13</v>
      </c>
      <c r="L1242" s="3"/>
    </row>
    <row r="1243" spans="1:12" ht="15.75" customHeight="1" x14ac:dyDescent="0.2">
      <c r="A1243" s="154">
        <f>INDEX('Raw Data'!$H$4:$H$53,MATCH('4.User ratings in week 4'!B1243,'Raw Data'!$G$4:$G$53,0))</f>
        <v>2.1</v>
      </c>
      <c r="B1243" s="127">
        <v>32</v>
      </c>
      <c r="C1243" s="127" t="s">
        <v>13</v>
      </c>
      <c r="L1243" s="3"/>
    </row>
    <row r="1244" spans="1:12" ht="15.75" customHeight="1" x14ac:dyDescent="0.2">
      <c r="A1244" s="154">
        <f>INDEX('Raw Data'!$H$4:$H$53,MATCH('4.User ratings in week 4'!B1244,'Raw Data'!$G$4:$G$53,0))</f>
        <v>2.3199999999999998</v>
      </c>
      <c r="B1244" s="127">
        <v>50</v>
      </c>
      <c r="C1244" s="127" t="s">
        <v>13</v>
      </c>
      <c r="L1244" s="3"/>
    </row>
    <row r="1245" spans="1:12" ht="15.75" customHeight="1" x14ac:dyDescent="0.2">
      <c r="A1245" s="154">
        <f>INDEX('Raw Data'!$H$4:$H$53,MATCH('4.User ratings in week 4'!B1245,'Raw Data'!$G$4:$G$53,0))</f>
        <v>3</v>
      </c>
      <c r="B1245" s="127">
        <v>26</v>
      </c>
      <c r="C1245" s="127" t="s">
        <v>13</v>
      </c>
      <c r="L1245" s="3"/>
    </row>
    <row r="1246" spans="1:12" ht="15.75" customHeight="1" x14ac:dyDescent="0.2">
      <c r="A1246" s="154">
        <f>INDEX('Raw Data'!$H$4:$H$53,MATCH('4.User ratings in week 4'!B1246,'Raw Data'!$G$4:$G$53,0))</f>
        <v>3.9917618671517427</v>
      </c>
      <c r="B1246" s="127">
        <v>20</v>
      </c>
      <c r="C1246" s="127">
        <v>5</v>
      </c>
      <c r="L1246" s="3"/>
    </row>
    <row r="1247" spans="1:12" ht="15.75" customHeight="1" x14ac:dyDescent="0.2">
      <c r="A1247" s="154">
        <f>INDEX('Raw Data'!$H$4:$H$53,MATCH('4.User ratings in week 4'!B1247,'Raw Data'!$G$4:$G$53,0))</f>
        <v>3.1248672817087972</v>
      </c>
      <c r="B1247" s="127">
        <v>33</v>
      </c>
      <c r="C1247" s="127">
        <v>5</v>
      </c>
      <c r="L1247" s="3"/>
    </row>
    <row r="1248" spans="1:12" ht="15.75" customHeight="1" x14ac:dyDescent="0.2">
      <c r="A1248" s="154">
        <f>INDEX('Raw Data'!$H$4:$H$53,MATCH('4.User ratings in week 4'!B1248,'Raw Data'!$G$4:$G$53,0))</f>
        <v>4.093743569367712</v>
      </c>
      <c r="B1248" s="127">
        <v>27</v>
      </c>
      <c r="C1248" s="127">
        <v>5</v>
      </c>
      <c r="L1248" s="3"/>
    </row>
    <row r="1249" spans="1:12" ht="15.75" customHeight="1" x14ac:dyDescent="0.2">
      <c r="A1249" s="154">
        <f>INDEX('Raw Data'!$H$4:$H$53,MATCH('4.User ratings in week 4'!B1249,'Raw Data'!$G$4:$G$53,0))</f>
        <v>3</v>
      </c>
      <c r="B1249" s="127">
        <v>26</v>
      </c>
      <c r="C1249" s="127">
        <v>4</v>
      </c>
      <c r="L1249" s="3"/>
    </row>
    <row r="1250" spans="1:12" ht="15.75" customHeight="1" x14ac:dyDescent="0.2">
      <c r="A1250" s="154">
        <f>INDEX('Raw Data'!$H$4:$H$53,MATCH('4.User ratings in week 4'!B1250,'Raw Data'!$G$4:$G$53,0))</f>
        <v>3.2046821540930179</v>
      </c>
      <c r="B1250" s="127">
        <v>29</v>
      </c>
      <c r="C1250" s="127">
        <v>5</v>
      </c>
      <c r="L1250" s="3"/>
    </row>
    <row r="1251" spans="1:12" ht="15.75" customHeight="1" x14ac:dyDescent="0.2">
      <c r="A1251" s="154">
        <f>INDEX('Raw Data'!$H$4:$H$53,MATCH('4.User ratings in week 4'!B1251,'Raw Data'!$G$4:$G$53,0))</f>
        <v>2.1</v>
      </c>
      <c r="B1251" s="127">
        <v>32</v>
      </c>
      <c r="C1251" s="127" t="s">
        <v>13</v>
      </c>
      <c r="L1251" s="3"/>
    </row>
    <row r="1252" spans="1:12" ht="15.75" customHeight="1" x14ac:dyDescent="0.2">
      <c r="A1252" s="154">
        <f>INDEX('Raw Data'!$H$4:$H$53,MATCH('4.User ratings in week 4'!B1252,'Raw Data'!$G$4:$G$53,0))</f>
        <v>2.3199999999999998</v>
      </c>
      <c r="B1252" s="127">
        <v>50</v>
      </c>
      <c r="C1252" s="127" t="s">
        <v>13</v>
      </c>
      <c r="L1252" s="3"/>
    </row>
    <row r="1253" spans="1:12" ht="15.75" customHeight="1" x14ac:dyDescent="0.2">
      <c r="A1253" s="154">
        <f>INDEX('Raw Data'!$H$4:$H$53,MATCH('4.User ratings in week 4'!B1253,'Raw Data'!$G$4:$G$53,0))</f>
        <v>3.1</v>
      </c>
      <c r="B1253" s="127">
        <v>38</v>
      </c>
      <c r="C1253" s="127" t="s">
        <v>13</v>
      </c>
      <c r="L1253" s="3"/>
    </row>
    <row r="1254" spans="1:12" ht="15.75" customHeight="1" x14ac:dyDescent="0.2">
      <c r="A1254" s="154">
        <f>INDEX('Raw Data'!$H$4:$H$53,MATCH('4.User ratings in week 4'!B1254,'Raw Data'!$G$4:$G$53,0))</f>
        <v>3.9210286643231216</v>
      </c>
      <c r="B1254" s="127">
        <v>22</v>
      </c>
      <c r="C1254" s="127">
        <v>5</v>
      </c>
      <c r="L1254" s="3"/>
    </row>
    <row r="1255" spans="1:12" ht="15.75" customHeight="1" x14ac:dyDescent="0.2">
      <c r="A1255" s="154">
        <f>INDEX('Raw Data'!$H$4:$H$53,MATCH('4.User ratings in week 4'!B1255,'Raw Data'!$G$4:$G$53,0))</f>
        <v>3.4271492935760417</v>
      </c>
      <c r="B1255" s="127">
        <v>4</v>
      </c>
      <c r="C1255" s="127">
        <v>5</v>
      </c>
      <c r="L1255" s="3"/>
    </row>
    <row r="1256" spans="1:12" ht="15.75" customHeight="1" x14ac:dyDescent="0.2">
      <c r="A1256" s="154">
        <f>INDEX('Raw Data'!$H$4:$H$53,MATCH('4.User ratings in week 4'!B1256,'Raw Data'!$G$4:$G$53,0))</f>
        <v>4.099835309960195</v>
      </c>
      <c r="B1256" s="127">
        <v>44</v>
      </c>
      <c r="C1256" s="127">
        <v>5</v>
      </c>
      <c r="L1256" s="3"/>
    </row>
    <row r="1257" spans="1:12" ht="15.75" customHeight="1" x14ac:dyDescent="0.2">
      <c r="A1257" s="154">
        <f>INDEX('Raw Data'!$H$4:$H$53,MATCH('4.User ratings in week 4'!B1257,'Raw Data'!$G$4:$G$53,0))</f>
        <v>4.0422015037975552</v>
      </c>
      <c r="B1257" s="127">
        <v>47</v>
      </c>
      <c r="C1257" s="127">
        <v>5</v>
      </c>
      <c r="L1257" s="3"/>
    </row>
    <row r="1258" spans="1:12" ht="15.75" customHeight="1" x14ac:dyDescent="0.2">
      <c r="A1258" s="154">
        <f>INDEX('Raw Data'!$H$4:$H$53,MATCH('4.User ratings in week 4'!B1258,'Raw Data'!$G$4:$G$53,0))</f>
        <v>4.8553987744209355</v>
      </c>
      <c r="B1258" s="127">
        <v>35</v>
      </c>
      <c r="C1258" s="127">
        <v>5</v>
      </c>
      <c r="L1258" s="3"/>
    </row>
    <row r="1259" spans="1:12" ht="15.75" customHeight="1" x14ac:dyDescent="0.2">
      <c r="A1259" s="154">
        <f>INDEX('Raw Data'!$H$4:$H$53,MATCH('4.User ratings in week 4'!B1259,'Raw Data'!$G$4:$G$53,0))</f>
        <v>2.64</v>
      </c>
      <c r="B1259" s="127">
        <v>17</v>
      </c>
      <c r="C1259" s="127" t="s">
        <v>13</v>
      </c>
      <c r="L1259" s="3"/>
    </row>
    <row r="1260" spans="1:12" ht="15.75" customHeight="1" x14ac:dyDescent="0.2">
      <c r="A1260" s="154">
        <f>INDEX('Raw Data'!$H$4:$H$53,MATCH('4.User ratings in week 4'!B1260,'Raw Data'!$G$4:$G$53,0))</f>
        <v>4.099835309960195</v>
      </c>
      <c r="B1260" s="127">
        <v>44</v>
      </c>
      <c r="C1260" s="127">
        <v>5</v>
      </c>
      <c r="L1260" s="3"/>
    </row>
    <row r="1261" spans="1:12" ht="15.75" customHeight="1" x14ac:dyDescent="0.2">
      <c r="A1261" s="154">
        <f>INDEX('Raw Data'!$H$4:$H$53,MATCH('4.User ratings in week 4'!B1261,'Raw Data'!$G$4:$G$53,0))</f>
        <v>2.9314259636546169</v>
      </c>
      <c r="B1261" s="127">
        <v>46</v>
      </c>
      <c r="C1261" s="127" t="s">
        <v>13</v>
      </c>
      <c r="L1261" s="3"/>
    </row>
    <row r="1262" spans="1:12" ht="15.75" customHeight="1" x14ac:dyDescent="0.2">
      <c r="A1262" s="154">
        <f>INDEX('Raw Data'!$H$4:$H$53,MATCH('4.User ratings in week 4'!B1262,'Raw Data'!$G$4:$G$53,0))</f>
        <v>2.2000000000000002</v>
      </c>
      <c r="B1262" s="127">
        <v>49</v>
      </c>
      <c r="C1262" s="127">
        <v>1</v>
      </c>
      <c r="L1262" s="3"/>
    </row>
    <row r="1263" spans="1:12" ht="15.75" customHeight="1" x14ac:dyDescent="0.2">
      <c r="A1263" s="154">
        <f>INDEX('Raw Data'!$H$4:$H$53,MATCH('4.User ratings in week 4'!B1263,'Raw Data'!$G$4:$G$53,0))</f>
        <v>4.093743569367712</v>
      </c>
      <c r="B1263" s="127">
        <v>27</v>
      </c>
      <c r="C1263" s="127" t="s">
        <v>13</v>
      </c>
      <c r="L1263" s="3"/>
    </row>
    <row r="1264" spans="1:12" ht="15.75" customHeight="1" x14ac:dyDescent="0.2">
      <c r="A1264" s="154">
        <f>INDEX('Raw Data'!$H$4:$H$53,MATCH('4.User ratings in week 4'!B1264,'Raw Data'!$G$4:$G$53,0))</f>
        <v>2.7</v>
      </c>
      <c r="B1264" s="127">
        <v>8</v>
      </c>
      <c r="C1264" s="127" t="s">
        <v>13</v>
      </c>
      <c r="L1264" s="3"/>
    </row>
    <row r="1265" spans="1:12" ht="15.75" customHeight="1" x14ac:dyDescent="0.2">
      <c r="A1265" s="154">
        <f>INDEX('Raw Data'!$H$4:$H$53,MATCH('4.User ratings in week 4'!B1265,'Raw Data'!$G$4:$G$53,0))</f>
        <v>2.864902840988059</v>
      </c>
      <c r="B1265" s="127">
        <v>39</v>
      </c>
      <c r="C1265" s="127" t="s">
        <v>13</v>
      </c>
      <c r="L1265" s="3"/>
    </row>
    <row r="1266" spans="1:12" ht="15.75" customHeight="1" x14ac:dyDescent="0.2">
      <c r="A1266" s="154">
        <f>INDEX('Raw Data'!$H$4:$H$53,MATCH('4.User ratings in week 4'!B1266,'Raw Data'!$G$4:$G$53,0))</f>
        <v>4.2956023268104371</v>
      </c>
      <c r="B1266" s="127">
        <v>37</v>
      </c>
      <c r="C1266" s="127">
        <v>5</v>
      </c>
      <c r="L1266" s="3"/>
    </row>
    <row r="1267" spans="1:12" ht="15.75" customHeight="1" x14ac:dyDescent="0.2">
      <c r="A1267" s="154">
        <f>INDEX('Raw Data'!$H$4:$H$53,MATCH('4.User ratings in week 4'!B1267,'Raw Data'!$G$4:$G$53,0))</f>
        <v>3.5</v>
      </c>
      <c r="B1267" s="127">
        <v>5</v>
      </c>
      <c r="C1267" s="127">
        <v>5</v>
      </c>
      <c r="L1267" s="3"/>
    </row>
    <row r="1268" spans="1:12" ht="15.75" customHeight="1" x14ac:dyDescent="0.2">
      <c r="A1268" s="154">
        <f>INDEX('Raw Data'!$H$4:$H$53,MATCH('4.User ratings in week 4'!B1268,'Raw Data'!$G$4:$G$53,0))</f>
        <v>2.7</v>
      </c>
      <c r="B1268" s="127">
        <v>8</v>
      </c>
      <c r="C1268" s="127" t="s">
        <v>13</v>
      </c>
      <c r="L1268" s="3"/>
    </row>
    <row r="1269" spans="1:12" ht="15.75" customHeight="1" x14ac:dyDescent="0.2">
      <c r="A1269" s="154">
        <f>INDEX('Raw Data'!$H$4:$H$53,MATCH('4.User ratings in week 4'!B1269,'Raw Data'!$G$4:$G$53,0))</f>
        <v>4.2956023268104371</v>
      </c>
      <c r="B1269" s="127">
        <v>37</v>
      </c>
      <c r="C1269" s="127">
        <v>5</v>
      </c>
      <c r="L1269" s="3"/>
    </row>
    <row r="1270" spans="1:12" ht="15.75" customHeight="1" x14ac:dyDescent="0.2">
      <c r="A1270" s="154">
        <f>INDEX('Raw Data'!$H$4:$H$53,MATCH('4.User ratings in week 4'!B1270,'Raw Data'!$G$4:$G$53,0))</f>
        <v>2.9736454777366994</v>
      </c>
      <c r="B1270" s="127">
        <v>2</v>
      </c>
      <c r="C1270" s="127" t="s">
        <v>13</v>
      </c>
      <c r="L1270" s="3"/>
    </row>
    <row r="1271" spans="1:12" ht="15.75" customHeight="1" x14ac:dyDescent="0.2">
      <c r="A1271" s="154">
        <f>INDEX('Raw Data'!$H$4:$H$53,MATCH('4.User ratings in week 4'!B1271,'Raw Data'!$G$4:$G$53,0))</f>
        <v>4.3864511946109461</v>
      </c>
      <c r="B1271" s="127">
        <v>19</v>
      </c>
      <c r="C1271" s="127">
        <v>5</v>
      </c>
      <c r="L1271" s="3"/>
    </row>
    <row r="1272" spans="1:12" ht="15.75" customHeight="1" x14ac:dyDescent="0.2">
      <c r="A1272" s="154">
        <f>INDEX('Raw Data'!$H$4:$H$53,MATCH('4.User ratings in week 4'!B1272,'Raw Data'!$G$4:$G$53,0))</f>
        <v>2.1</v>
      </c>
      <c r="B1272" s="127">
        <v>21</v>
      </c>
      <c r="C1272" s="127" t="s">
        <v>13</v>
      </c>
      <c r="L1272" s="3"/>
    </row>
    <row r="1273" spans="1:12" ht="15.75" customHeight="1" x14ac:dyDescent="0.2">
      <c r="A1273" s="154">
        <f>INDEX('Raw Data'!$H$4:$H$53,MATCH('4.User ratings in week 4'!B1273,'Raw Data'!$G$4:$G$53,0))</f>
        <v>2.3199999999999998</v>
      </c>
      <c r="B1273" s="127">
        <v>50</v>
      </c>
      <c r="C1273" s="127" t="s">
        <v>13</v>
      </c>
      <c r="L1273" s="3"/>
    </row>
    <row r="1274" spans="1:12" ht="15.75" customHeight="1" x14ac:dyDescent="0.2">
      <c r="A1274" s="154">
        <f>INDEX('Raw Data'!$H$4:$H$53,MATCH('4.User ratings in week 4'!B1274,'Raw Data'!$G$4:$G$53,0))</f>
        <v>3.1019855052756462</v>
      </c>
      <c r="B1274" s="127">
        <v>10</v>
      </c>
      <c r="C1274" s="127">
        <v>5</v>
      </c>
      <c r="L1274" s="3"/>
    </row>
    <row r="1275" spans="1:12" ht="15.75" customHeight="1" x14ac:dyDescent="0.2">
      <c r="A1275" s="154">
        <f>INDEX('Raw Data'!$H$4:$H$53,MATCH('4.User ratings in week 4'!B1275,'Raw Data'!$G$4:$G$53,0))</f>
        <v>3.4135780803710083</v>
      </c>
      <c r="B1275" s="127">
        <v>36</v>
      </c>
      <c r="C1275" s="127">
        <v>5</v>
      </c>
      <c r="L1275" s="3"/>
    </row>
    <row r="1276" spans="1:12" ht="15.75" customHeight="1" x14ac:dyDescent="0.2">
      <c r="A1276" s="154">
        <f>INDEX('Raw Data'!$H$4:$H$53,MATCH('4.User ratings in week 4'!B1276,'Raw Data'!$G$4:$G$53,0))</f>
        <v>4.093743569367712</v>
      </c>
      <c r="B1276" s="127">
        <v>27</v>
      </c>
      <c r="C1276" s="127">
        <v>5</v>
      </c>
      <c r="L1276" s="3"/>
    </row>
    <row r="1277" spans="1:12" ht="15.75" customHeight="1" x14ac:dyDescent="0.2">
      <c r="A1277" s="154">
        <f>INDEX('Raw Data'!$H$4:$H$53,MATCH('4.User ratings in week 4'!B1277,'Raw Data'!$G$4:$G$53,0))</f>
        <v>3.9403894933163377</v>
      </c>
      <c r="B1277" s="127">
        <v>28</v>
      </c>
      <c r="C1277" s="127">
        <v>5</v>
      </c>
      <c r="L1277" s="3"/>
    </row>
    <row r="1278" spans="1:12" ht="15.75" customHeight="1" x14ac:dyDescent="0.2">
      <c r="A1278" s="154">
        <f>INDEX('Raw Data'!$H$4:$H$53,MATCH('4.User ratings in week 4'!B1278,'Raw Data'!$G$4:$G$53,0))</f>
        <v>3.4</v>
      </c>
      <c r="B1278" s="127">
        <v>9</v>
      </c>
      <c r="C1278" s="127">
        <v>5</v>
      </c>
      <c r="L1278" s="3"/>
    </row>
    <row r="1279" spans="1:12" ht="15.75" customHeight="1" x14ac:dyDescent="0.2">
      <c r="A1279" s="154">
        <f>INDEX('Raw Data'!$H$4:$H$53,MATCH('4.User ratings in week 4'!B1279,'Raw Data'!$G$4:$G$53,0))</f>
        <v>2.9736454777366994</v>
      </c>
      <c r="B1279" s="127">
        <v>2</v>
      </c>
      <c r="C1279" s="127">
        <v>5</v>
      </c>
      <c r="L1279" s="3"/>
    </row>
    <row r="1280" spans="1:12" ht="15.75" customHeight="1" x14ac:dyDescent="0.2">
      <c r="A1280" s="154">
        <f>INDEX('Raw Data'!$H$4:$H$53,MATCH('4.User ratings in week 4'!B1280,'Raw Data'!$G$4:$G$53,0))</f>
        <v>2.7566152336920071</v>
      </c>
      <c r="B1280" s="127">
        <v>30</v>
      </c>
      <c r="C1280" s="127" t="s">
        <v>13</v>
      </c>
      <c r="L1280" s="3"/>
    </row>
    <row r="1281" spans="1:12" ht="15.75" customHeight="1" x14ac:dyDescent="0.2">
      <c r="A1281" s="154">
        <f>INDEX('Raw Data'!$H$4:$H$53,MATCH('4.User ratings in week 4'!B1281,'Raw Data'!$G$4:$G$53,0))</f>
        <v>2.7</v>
      </c>
      <c r="B1281" s="127">
        <v>8</v>
      </c>
      <c r="C1281" s="127" t="s">
        <v>13</v>
      </c>
      <c r="L1281" s="3"/>
    </row>
    <row r="1282" spans="1:12" ht="15.75" customHeight="1" x14ac:dyDescent="0.2">
      <c r="A1282" s="154">
        <f>INDEX('Raw Data'!$H$4:$H$53,MATCH('4.User ratings in week 4'!B1282,'Raw Data'!$G$4:$G$53,0))</f>
        <v>4.4975062935479277</v>
      </c>
      <c r="B1282" s="127">
        <v>11</v>
      </c>
      <c r="C1282" s="127" t="s">
        <v>13</v>
      </c>
      <c r="L1282" s="3"/>
    </row>
    <row r="1283" spans="1:12" ht="15.75" customHeight="1" x14ac:dyDescent="0.2">
      <c r="A1283" s="154">
        <f>INDEX('Raw Data'!$H$4:$H$53,MATCH('4.User ratings in week 4'!B1283,'Raw Data'!$G$4:$G$53,0))</f>
        <v>3.3379579401731889</v>
      </c>
      <c r="B1283" s="127">
        <v>3</v>
      </c>
      <c r="C1283" s="127">
        <v>5</v>
      </c>
      <c r="L1283" s="3"/>
    </row>
    <row r="1284" spans="1:12" ht="15.75" customHeight="1" x14ac:dyDescent="0.2">
      <c r="A1284" s="154">
        <f>INDEX('Raw Data'!$H$4:$H$53,MATCH('4.User ratings in week 4'!B1284,'Raw Data'!$G$4:$G$53,0))</f>
        <v>2.7566152336920071</v>
      </c>
      <c r="B1284" s="127">
        <v>30</v>
      </c>
      <c r="C1284" s="127">
        <v>2</v>
      </c>
      <c r="L1284" s="3"/>
    </row>
    <row r="1285" spans="1:12" ht="15.75" customHeight="1" x14ac:dyDescent="0.2">
      <c r="A1285" s="154">
        <f>INDEX('Raw Data'!$H$4:$H$53,MATCH('4.User ratings in week 4'!B1285,'Raw Data'!$G$4:$G$53,0))</f>
        <v>2.9736454777366994</v>
      </c>
      <c r="B1285" s="127">
        <v>2</v>
      </c>
      <c r="C1285" s="127" t="s">
        <v>13</v>
      </c>
      <c r="L1285" s="3"/>
    </row>
    <row r="1286" spans="1:12" ht="15.75" customHeight="1" x14ac:dyDescent="0.2">
      <c r="A1286" s="154">
        <f>INDEX('Raw Data'!$H$4:$H$53,MATCH('4.User ratings in week 4'!B1286,'Raw Data'!$G$4:$G$53,0))</f>
        <v>2.9314259636546169</v>
      </c>
      <c r="B1286" s="127">
        <v>46</v>
      </c>
      <c r="C1286" s="127" t="s">
        <v>13</v>
      </c>
      <c r="L1286" s="3"/>
    </row>
    <row r="1287" spans="1:12" ht="15.75" customHeight="1" x14ac:dyDescent="0.2">
      <c r="A1287" s="154">
        <f>INDEX('Raw Data'!$H$4:$H$53,MATCH('4.User ratings in week 4'!B1287,'Raw Data'!$G$4:$G$53,0))</f>
        <v>4.5991848553637711</v>
      </c>
      <c r="B1287" s="127">
        <v>6</v>
      </c>
      <c r="C1287" s="127">
        <v>5</v>
      </c>
      <c r="L1287" s="3"/>
    </row>
    <row r="1288" spans="1:12" ht="15.75" customHeight="1" x14ac:dyDescent="0.2">
      <c r="A1288" s="154">
        <f>INDEX('Raw Data'!$H$4:$H$53,MATCH('4.User ratings in week 4'!B1288,'Raw Data'!$G$4:$G$53,0))</f>
        <v>2.2000000000000002</v>
      </c>
      <c r="B1288" s="127">
        <v>49</v>
      </c>
      <c r="C1288" s="127" t="s">
        <v>13</v>
      </c>
      <c r="L1288" s="3"/>
    </row>
    <row r="1289" spans="1:12" ht="15.75" customHeight="1" x14ac:dyDescent="0.2">
      <c r="A1289" s="154">
        <f>INDEX('Raw Data'!$H$4:$H$53,MATCH('4.User ratings in week 4'!B1289,'Raw Data'!$G$4:$G$53,0))</f>
        <v>3.4135780803710083</v>
      </c>
      <c r="B1289" s="127">
        <v>36</v>
      </c>
      <c r="C1289" s="127">
        <v>5</v>
      </c>
      <c r="L1289" s="3"/>
    </row>
    <row r="1290" spans="1:12" ht="15.75" customHeight="1" x14ac:dyDescent="0.2">
      <c r="A1290" s="154">
        <f>INDEX('Raw Data'!$H$4:$H$53,MATCH('4.User ratings in week 4'!B1290,'Raw Data'!$G$4:$G$53,0))</f>
        <v>4.0422015037975552</v>
      </c>
      <c r="B1290" s="127">
        <v>47</v>
      </c>
      <c r="C1290" s="127" t="s">
        <v>13</v>
      </c>
      <c r="L1290" s="3"/>
    </row>
    <row r="1291" spans="1:12" ht="15.75" customHeight="1" x14ac:dyDescent="0.2">
      <c r="A1291" s="154">
        <f>INDEX('Raw Data'!$H$4:$H$53,MATCH('4.User ratings in week 4'!B1291,'Raw Data'!$G$4:$G$53,0))</f>
        <v>2.62</v>
      </c>
      <c r="B1291" s="127">
        <v>15</v>
      </c>
      <c r="C1291" s="127">
        <v>1</v>
      </c>
      <c r="L1291" s="3"/>
    </row>
    <row r="1292" spans="1:12" ht="15.75" customHeight="1" x14ac:dyDescent="0.2">
      <c r="A1292" s="154">
        <f>INDEX('Raw Data'!$H$4:$H$53,MATCH('4.User ratings in week 4'!B1292,'Raw Data'!$G$4:$G$53,0))</f>
        <v>4.9462256429891509</v>
      </c>
      <c r="B1292" s="127">
        <v>1</v>
      </c>
      <c r="C1292" s="127">
        <v>5</v>
      </c>
      <c r="L1292" s="3"/>
    </row>
    <row r="1293" spans="1:12" ht="15.75" customHeight="1" x14ac:dyDescent="0.2">
      <c r="A1293" s="154">
        <f>INDEX('Raw Data'!$H$4:$H$53,MATCH('4.User ratings in week 4'!B1293,'Raw Data'!$G$4:$G$53,0))</f>
        <v>4.099835309960195</v>
      </c>
      <c r="B1293" s="127">
        <v>44</v>
      </c>
      <c r="C1293" s="127">
        <v>5</v>
      </c>
      <c r="L1293" s="3"/>
    </row>
    <row r="1294" spans="1:12" ht="15.75" customHeight="1" x14ac:dyDescent="0.2">
      <c r="A1294" s="154">
        <f>INDEX('Raw Data'!$H$4:$H$53,MATCH('4.User ratings in week 4'!B1294,'Raw Data'!$G$4:$G$53,0))</f>
        <v>2.864902840988059</v>
      </c>
      <c r="B1294" s="127">
        <v>39</v>
      </c>
      <c r="C1294" s="127" t="s">
        <v>13</v>
      </c>
      <c r="L1294" s="3"/>
    </row>
    <row r="1295" spans="1:12" ht="15.75" customHeight="1" x14ac:dyDescent="0.2">
      <c r="A1295" s="154">
        <f>INDEX('Raw Data'!$H$4:$H$53,MATCH('4.User ratings in week 4'!B1295,'Raw Data'!$G$4:$G$53,0))</f>
        <v>2.1</v>
      </c>
      <c r="B1295" s="127">
        <v>32</v>
      </c>
      <c r="C1295" s="127" t="s">
        <v>13</v>
      </c>
      <c r="L1295" s="3"/>
    </row>
    <row r="1296" spans="1:12" ht="15.75" customHeight="1" x14ac:dyDescent="0.2">
      <c r="A1296" s="154">
        <f>INDEX('Raw Data'!$H$4:$H$53,MATCH('4.User ratings in week 4'!B1296,'Raw Data'!$G$4:$G$53,0))</f>
        <v>3.1019855052756462</v>
      </c>
      <c r="B1296" s="127">
        <v>10</v>
      </c>
      <c r="C1296" s="127" t="s">
        <v>13</v>
      </c>
      <c r="L1296" s="3"/>
    </row>
    <row r="1297" spans="1:12" ht="15.75" customHeight="1" x14ac:dyDescent="0.2">
      <c r="A1297" s="154">
        <f>INDEX('Raw Data'!$H$4:$H$53,MATCH('4.User ratings in week 4'!B1297,'Raw Data'!$G$4:$G$53,0))</f>
        <v>3.4271492935760417</v>
      </c>
      <c r="B1297" s="127">
        <v>4</v>
      </c>
      <c r="C1297" s="127">
        <v>5</v>
      </c>
      <c r="L1297" s="3"/>
    </row>
    <row r="1298" spans="1:12" ht="15.75" customHeight="1" x14ac:dyDescent="0.2">
      <c r="A1298" s="154">
        <f>INDEX('Raw Data'!$H$4:$H$53,MATCH('4.User ratings in week 4'!B1298,'Raw Data'!$G$4:$G$53,0))</f>
        <v>2.9736454777366994</v>
      </c>
      <c r="B1298" s="127">
        <v>2</v>
      </c>
      <c r="C1298" s="127" t="s">
        <v>13</v>
      </c>
      <c r="L1298" s="3"/>
    </row>
    <row r="1299" spans="1:12" ht="15.75" customHeight="1" x14ac:dyDescent="0.2">
      <c r="A1299" s="154">
        <f>INDEX('Raw Data'!$H$4:$H$53,MATCH('4.User ratings in week 4'!B1299,'Raw Data'!$G$4:$G$53,0))</f>
        <v>4.9462256429891509</v>
      </c>
      <c r="B1299" s="127">
        <v>1</v>
      </c>
      <c r="C1299" s="127">
        <v>5</v>
      </c>
      <c r="L1299" s="3"/>
    </row>
    <row r="1300" spans="1:12" ht="15.75" customHeight="1" x14ac:dyDescent="0.2">
      <c r="A1300" s="154">
        <f>INDEX('Raw Data'!$H$4:$H$53,MATCH('4.User ratings in week 4'!B1300,'Raw Data'!$G$4:$G$53,0))</f>
        <v>2.62</v>
      </c>
      <c r="B1300" s="127">
        <v>15</v>
      </c>
      <c r="C1300" s="127">
        <v>2</v>
      </c>
      <c r="L1300" s="3"/>
    </row>
    <row r="1301" spans="1:12" ht="15.75" customHeight="1" x14ac:dyDescent="0.2">
      <c r="A1301" s="154">
        <f>INDEX('Raw Data'!$H$4:$H$53,MATCH('4.User ratings in week 4'!B1301,'Raw Data'!$G$4:$G$53,0))</f>
        <v>3.8344069026698975</v>
      </c>
      <c r="B1301" s="127">
        <v>48</v>
      </c>
      <c r="C1301" s="127">
        <v>5</v>
      </c>
      <c r="L1301" s="3"/>
    </row>
    <row r="1302" spans="1:12" ht="15.75" customHeight="1" x14ac:dyDescent="0.2">
      <c r="A1302" s="154">
        <f>INDEX('Raw Data'!$H$4:$H$53,MATCH('4.User ratings in week 4'!B1302,'Raw Data'!$G$4:$G$53,0))</f>
        <v>3</v>
      </c>
      <c r="B1302" s="127">
        <v>26</v>
      </c>
      <c r="C1302" s="127">
        <v>5</v>
      </c>
      <c r="L1302" s="3"/>
    </row>
    <row r="1303" spans="1:12" ht="15.75" customHeight="1" x14ac:dyDescent="0.2">
      <c r="A1303" s="154">
        <f>INDEX('Raw Data'!$H$4:$H$53,MATCH('4.User ratings in week 4'!B1303,'Raw Data'!$G$4:$G$53,0))</f>
        <v>4.4442322643975007</v>
      </c>
      <c r="B1303" s="127">
        <v>34</v>
      </c>
      <c r="C1303" s="127" t="s">
        <v>13</v>
      </c>
      <c r="L1303" s="3"/>
    </row>
    <row r="1304" spans="1:12" ht="15.75" customHeight="1" x14ac:dyDescent="0.2">
      <c r="A1304" s="154">
        <f>INDEX('Raw Data'!$H$4:$H$53,MATCH('4.User ratings in week 4'!B1304,'Raw Data'!$G$4:$G$53,0))</f>
        <v>4.9462256429891509</v>
      </c>
      <c r="B1304" s="127">
        <v>1</v>
      </c>
      <c r="C1304" s="127">
        <v>5</v>
      </c>
      <c r="L1304" s="3"/>
    </row>
    <row r="1305" spans="1:12" ht="15.75" customHeight="1" x14ac:dyDescent="0.2">
      <c r="A1305" s="154">
        <f>INDEX('Raw Data'!$H$4:$H$53,MATCH('4.User ratings in week 4'!B1305,'Raw Data'!$G$4:$G$53,0))</f>
        <v>3.8416595064211041</v>
      </c>
      <c r="B1305" s="127">
        <v>45</v>
      </c>
      <c r="C1305" s="127">
        <v>5</v>
      </c>
      <c r="L1305" s="3"/>
    </row>
    <row r="1306" spans="1:12" ht="15.75" customHeight="1" x14ac:dyDescent="0.2">
      <c r="A1306" s="154">
        <f>INDEX('Raw Data'!$H$4:$H$53,MATCH('4.User ratings in week 4'!B1306,'Raw Data'!$G$4:$G$53,0))</f>
        <v>3.1</v>
      </c>
      <c r="B1306" s="127">
        <v>38</v>
      </c>
      <c r="C1306" s="127" t="s">
        <v>13</v>
      </c>
      <c r="L1306" s="3"/>
    </row>
    <row r="1307" spans="1:12" ht="15.75" customHeight="1" x14ac:dyDescent="0.2">
      <c r="A1307" s="154">
        <f>INDEX('Raw Data'!$H$4:$H$53,MATCH('4.User ratings in week 4'!B1307,'Raw Data'!$G$4:$G$53,0))</f>
        <v>4.3864511946109461</v>
      </c>
      <c r="B1307" s="127">
        <v>19</v>
      </c>
      <c r="C1307" s="127">
        <v>5</v>
      </c>
      <c r="L1307" s="3"/>
    </row>
    <row r="1308" spans="1:12" ht="15.75" customHeight="1" x14ac:dyDescent="0.2">
      <c r="A1308" s="154">
        <f>INDEX('Raw Data'!$H$4:$H$53,MATCH('4.User ratings in week 4'!B1308,'Raw Data'!$G$4:$G$53,0))</f>
        <v>2.4</v>
      </c>
      <c r="B1308" s="127">
        <v>41</v>
      </c>
      <c r="C1308" s="127" t="s">
        <v>13</v>
      </c>
      <c r="L1308" s="3"/>
    </row>
    <row r="1309" spans="1:12" ht="15.75" customHeight="1" x14ac:dyDescent="0.2">
      <c r="A1309" s="154">
        <f>INDEX('Raw Data'!$H$4:$H$53,MATCH('4.User ratings in week 4'!B1309,'Raw Data'!$G$4:$G$53,0))</f>
        <v>3</v>
      </c>
      <c r="B1309" s="127">
        <v>26</v>
      </c>
      <c r="C1309" s="127" t="s">
        <v>13</v>
      </c>
      <c r="L1309" s="3"/>
    </row>
    <row r="1310" spans="1:12" ht="15.75" customHeight="1" x14ac:dyDescent="0.2">
      <c r="A1310" s="154">
        <f>INDEX('Raw Data'!$H$4:$H$53,MATCH('4.User ratings in week 4'!B1310,'Raw Data'!$G$4:$G$53,0))</f>
        <v>3.418938163765278</v>
      </c>
      <c r="B1310" s="127">
        <v>24</v>
      </c>
      <c r="C1310" s="127">
        <v>5</v>
      </c>
      <c r="L1310" s="3"/>
    </row>
    <row r="1311" spans="1:12" ht="15.75" customHeight="1" x14ac:dyDescent="0.2">
      <c r="A1311" s="154">
        <f>INDEX('Raw Data'!$H$4:$H$53,MATCH('4.User ratings in week 4'!B1311,'Raw Data'!$G$4:$G$53,0))</f>
        <v>2.864902840988059</v>
      </c>
      <c r="B1311" s="127">
        <v>39</v>
      </c>
      <c r="C1311" s="127" t="s">
        <v>13</v>
      </c>
      <c r="L1311" s="3"/>
    </row>
    <row r="1312" spans="1:12" ht="15.75" customHeight="1" x14ac:dyDescent="0.2">
      <c r="A1312" s="154">
        <f>INDEX('Raw Data'!$H$4:$H$53,MATCH('4.User ratings in week 4'!B1312,'Raw Data'!$G$4:$G$53,0))</f>
        <v>4.8553987744209355</v>
      </c>
      <c r="B1312" s="127">
        <v>35</v>
      </c>
      <c r="C1312" s="127" t="s">
        <v>13</v>
      </c>
      <c r="L1312" s="3"/>
    </row>
    <row r="1313" spans="1:12" ht="15.75" customHeight="1" x14ac:dyDescent="0.2">
      <c r="A1313" s="154">
        <f>INDEX('Raw Data'!$H$4:$H$53,MATCH('4.User ratings in week 4'!B1313,'Raw Data'!$G$4:$G$53,0))</f>
        <v>2.5</v>
      </c>
      <c r="B1313" s="127">
        <v>13</v>
      </c>
      <c r="C1313" s="127" t="s">
        <v>13</v>
      </c>
      <c r="L1313" s="3"/>
    </row>
    <row r="1314" spans="1:12" ht="15.75" customHeight="1" x14ac:dyDescent="0.2">
      <c r="A1314" s="154">
        <f>INDEX('Raw Data'!$H$4:$H$53,MATCH('4.User ratings in week 4'!B1314,'Raw Data'!$G$4:$G$53,0))</f>
        <v>3.418938163765278</v>
      </c>
      <c r="B1314" s="127">
        <v>24</v>
      </c>
      <c r="C1314" s="127" t="s">
        <v>13</v>
      </c>
      <c r="L1314" s="3"/>
    </row>
    <row r="1315" spans="1:12" ht="15.75" customHeight="1" x14ac:dyDescent="0.2">
      <c r="A1315" s="154">
        <f>INDEX('Raw Data'!$H$4:$H$53,MATCH('4.User ratings in week 4'!B1315,'Raw Data'!$G$4:$G$53,0))</f>
        <v>2.864902840988059</v>
      </c>
      <c r="B1315" s="127">
        <v>39</v>
      </c>
      <c r="C1315" s="127" t="s">
        <v>13</v>
      </c>
      <c r="L1315" s="3"/>
    </row>
    <row r="1316" spans="1:12" ht="15.75" customHeight="1" x14ac:dyDescent="0.2">
      <c r="A1316" s="154">
        <f>INDEX('Raw Data'!$H$4:$H$53,MATCH('4.User ratings in week 4'!B1316,'Raw Data'!$G$4:$G$53,0))</f>
        <v>2.5518416106259485</v>
      </c>
      <c r="B1316" s="127">
        <v>43</v>
      </c>
      <c r="C1316" s="127" t="s">
        <v>13</v>
      </c>
      <c r="L1316" s="3"/>
    </row>
    <row r="1317" spans="1:12" ht="15.75" customHeight="1" x14ac:dyDescent="0.2">
      <c r="A1317" s="154">
        <f>INDEX('Raw Data'!$H$4:$H$53,MATCH('4.User ratings in week 4'!B1317,'Raw Data'!$G$4:$G$53,0))</f>
        <v>3.1019855052756462</v>
      </c>
      <c r="B1317" s="127">
        <v>10</v>
      </c>
      <c r="C1317" s="127">
        <v>4</v>
      </c>
      <c r="L1317" s="3"/>
    </row>
    <row r="1318" spans="1:12" ht="15.75" customHeight="1" x14ac:dyDescent="0.2">
      <c r="A1318" s="154">
        <f>INDEX('Raw Data'!$H$4:$H$53,MATCH('4.User ratings in week 4'!B1318,'Raw Data'!$G$4:$G$53,0))</f>
        <v>4.9462256429891509</v>
      </c>
      <c r="B1318" s="127">
        <v>1</v>
      </c>
      <c r="C1318" s="127">
        <v>5</v>
      </c>
      <c r="L1318" s="3"/>
    </row>
    <row r="1319" spans="1:12" ht="15.75" customHeight="1" x14ac:dyDescent="0.2">
      <c r="A1319" s="154">
        <f>INDEX('Raw Data'!$H$4:$H$53,MATCH('4.User ratings in week 4'!B1319,'Raw Data'!$G$4:$G$53,0))</f>
        <v>3.1019855052756462</v>
      </c>
      <c r="B1319" s="127">
        <v>10</v>
      </c>
      <c r="C1319" s="127" t="s">
        <v>13</v>
      </c>
      <c r="L1319" s="3"/>
    </row>
    <row r="1320" spans="1:12" ht="15.75" customHeight="1" x14ac:dyDescent="0.2">
      <c r="A1320" s="154">
        <f>INDEX('Raw Data'!$H$4:$H$53,MATCH('4.User ratings in week 4'!B1320,'Raw Data'!$G$4:$G$53,0))</f>
        <v>2.4</v>
      </c>
      <c r="B1320" s="127">
        <v>41</v>
      </c>
      <c r="C1320" s="127" t="s">
        <v>13</v>
      </c>
      <c r="L1320" s="3"/>
    </row>
    <row r="1321" spans="1:12" ht="15.75" customHeight="1" x14ac:dyDescent="0.2">
      <c r="A1321" s="154">
        <f>INDEX('Raw Data'!$H$4:$H$53,MATCH('4.User ratings in week 4'!B1321,'Raw Data'!$G$4:$G$53,0))</f>
        <v>3.2046821540930179</v>
      </c>
      <c r="B1321" s="127">
        <v>29</v>
      </c>
      <c r="C1321" s="127">
        <v>5</v>
      </c>
      <c r="L1321" s="3"/>
    </row>
    <row r="1322" spans="1:12" ht="15.75" customHeight="1" x14ac:dyDescent="0.2">
      <c r="A1322" s="154">
        <f>INDEX('Raw Data'!$H$4:$H$53,MATCH('4.User ratings in week 4'!B1322,'Raw Data'!$G$4:$G$53,0))</f>
        <v>2.9678960715535254</v>
      </c>
      <c r="B1322" s="127">
        <v>40</v>
      </c>
      <c r="C1322" s="127" t="s">
        <v>13</v>
      </c>
      <c r="L1322" s="3"/>
    </row>
    <row r="1323" spans="1:12" ht="15.75" customHeight="1" x14ac:dyDescent="0.2">
      <c r="A1323" s="154">
        <f>INDEX('Raw Data'!$H$4:$H$53,MATCH('4.User ratings in week 4'!B1323,'Raw Data'!$G$4:$G$53,0))</f>
        <v>3.4</v>
      </c>
      <c r="B1323" s="127">
        <v>9</v>
      </c>
      <c r="C1323" s="127" t="s">
        <v>13</v>
      </c>
      <c r="L1323" s="3"/>
    </row>
    <row r="1324" spans="1:12" ht="15.75" customHeight="1" x14ac:dyDescent="0.2">
      <c r="A1324" s="154">
        <f>INDEX('Raw Data'!$H$4:$H$53,MATCH('4.User ratings in week 4'!B1324,'Raw Data'!$G$4:$G$53,0))</f>
        <v>3.2046821540930179</v>
      </c>
      <c r="B1324" s="127">
        <v>29</v>
      </c>
      <c r="C1324" s="127">
        <v>5</v>
      </c>
      <c r="L1324" s="3"/>
    </row>
    <row r="1325" spans="1:12" ht="15.75" customHeight="1" x14ac:dyDescent="0.2">
      <c r="A1325" s="154">
        <f>INDEX('Raw Data'!$H$4:$H$53,MATCH('4.User ratings in week 4'!B1325,'Raw Data'!$G$4:$G$53,0))</f>
        <v>4.4442322643975007</v>
      </c>
      <c r="B1325" s="127">
        <v>34</v>
      </c>
      <c r="C1325" s="127">
        <v>5</v>
      </c>
      <c r="L1325" s="3"/>
    </row>
    <row r="1326" spans="1:12" ht="15.75" customHeight="1" x14ac:dyDescent="0.2">
      <c r="A1326" s="154">
        <f>INDEX('Raw Data'!$H$4:$H$53,MATCH('4.User ratings in week 4'!B1326,'Raw Data'!$G$4:$G$53,0))</f>
        <v>3.9210286643231216</v>
      </c>
      <c r="B1326" s="127">
        <v>22</v>
      </c>
      <c r="C1326" s="127">
        <v>5</v>
      </c>
      <c r="L1326" s="3"/>
    </row>
    <row r="1327" spans="1:12" ht="15.75" customHeight="1" x14ac:dyDescent="0.2">
      <c r="A1327" s="154">
        <f>INDEX('Raw Data'!$H$4:$H$53,MATCH('4.User ratings in week 4'!B1327,'Raw Data'!$G$4:$G$53,0))</f>
        <v>2.1</v>
      </c>
      <c r="B1327" s="127">
        <v>21</v>
      </c>
      <c r="C1327" s="127" t="s">
        <v>13</v>
      </c>
      <c r="L1327" s="3"/>
    </row>
    <row r="1328" spans="1:12" ht="15.75" customHeight="1" x14ac:dyDescent="0.2">
      <c r="A1328" s="154">
        <f>INDEX('Raw Data'!$H$4:$H$53,MATCH('4.User ratings in week 4'!B1328,'Raw Data'!$G$4:$G$53,0))</f>
        <v>2.5</v>
      </c>
      <c r="B1328" s="127">
        <v>13</v>
      </c>
      <c r="C1328" s="127" t="s">
        <v>13</v>
      </c>
      <c r="L1328" s="3"/>
    </row>
    <row r="1329" spans="1:12" ht="15.75" customHeight="1" x14ac:dyDescent="0.2">
      <c r="A1329" s="154">
        <f>INDEX('Raw Data'!$H$4:$H$53,MATCH('4.User ratings in week 4'!B1329,'Raw Data'!$G$4:$G$53,0))</f>
        <v>2.7</v>
      </c>
      <c r="B1329" s="127">
        <v>8</v>
      </c>
      <c r="C1329" s="127" t="s">
        <v>13</v>
      </c>
      <c r="L1329" s="3"/>
    </row>
    <row r="1330" spans="1:12" ht="15.75" customHeight="1" x14ac:dyDescent="0.2">
      <c r="A1330" s="154">
        <f>INDEX('Raw Data'!$H$4:$H$53,MATCH('4.User ratings in week 4'!B1330,'Raw Data'!$G$4:$G$53,0))</f>
        <v>2.9314259636546169</v>
      </c>
      <c r="B1330" s="127">
        <v>46</v>
      </c>
      <c r="C1330" s="127" t="s">
        <v>13</v>
      </c>
      <c r="L1330" s="3"/>
    </row>
    <row r="1331" spans="1:12" ht="15.75" customHeight="1" x14ac:dyDescent="0.2">
      <c r="A1331" s="154">
        <f>INDEX('Raw Data'!$H$4:$H$53,MATCH('4.User ratings in week 4'!B1331,'Raw Data'!$G$4:$G$53,0))</f>
        <v>3.3379579401731889</v>
      </c>
      <c r="B1331" s="127">
        <v>3</v>
      </c>
      <c r="C1331" s="127">
        <v>5</v>
      </c>
      <c r="L1331" s="3"/>
    </row>
    <row r="1332" spans="1:12" ht="15.75" customHeight="1" x14ac:dyDescent="0.2">
      <c r="A1332" s="154">
        <f>INDEX('Raw Data'!$H$4:$H$53,MATCH('4.User ratings in week 4'!B1332,'Raw Data'!$G$4:$G$53,0))</f>
        <v>3.4135780803710083</v>
      </c>
      <c r="B1332" s="127">
        <v>36</v>
      </c>
      <c r="C1332" s="127">
        <v>5</v>
      </c>
      <c r="L1332" s="3"/>
    </row>
    <row r="1333" spans="1:12" ht="15.75" customHeight="1" x14ac:dyDescent="0.2">
      <c r="A1333" s="154">
        <f>INDEX('Raw Data'!$H$4:$H$53,MATCH('4.User ratings in week 4'!B1333,'Raw Data'!$G$4:$G$53,0))</f>
        <v>2.7</v>
      </c>
      <c r="B1333" s="127">
        <v>8</v>
      </c>
      <c r="C1333" s="127" t="s">
        <v>13</v>
      </c>
      <c r="L1333" s="3"/>
    </row>
    <row r="1334" spans="1:12" ht="15.75" customHeight="1" x14ac:dyDescent="0.2">
      <c r="A1334" s="154">
        <f>INDEX('Raw Data'!$H$4:$H$53,MATCH('4.User ratings in week 4'!B1334,'Raw Data'!$G$4:$G$53,0))</f>
        <v>4.8553987744209355</v>
      </c>
      <c r="B1334" s="127">
        <v>35</v>
      </c>
      <c r="C1334" s="127">
        <v>5</v>
      </c>
      <c r="L1334" s="3"/>
    </row>
    <row r="1335" spans="1:12" ht="15.75" customHeight="1" x14ac:dyDescent="0.2">
      <c r="A1335" s="154">
        <f>INDEX('Raw Data'!$H$4:$H$53,MATCH('4.User ratings in week 4'!B1335,'Raw Data'!$G$4:$G$53,0))</f>
        <v>3.9076849145879229</v>
      </c>
      <c r="B1335" s="127">
        <v>42</v>
      </c>
      <c r="C1335" s="127" t="s">
        <v>13</v>
      </c>
      <c r="L1335" s="3"/>
    </row>
    <row r="1336" spans="1:12" ht="15.75" customHeight="1" x14ac:dyDescent="0.2">
      <c r="A1336" s="154">
        <f>INDEX('Raw Data'!$H$4:$H$53,MATCH('4.User ratings in week 4'!B1336,'Raw Data'!$G$4:$G$53,0))</f>
        <v>2.62</v>
      </c>
      <c r="B1336" s="127">
        <v>15</v>
      </c>
      <c r="C1336" s="127">
        <v>2</v>
      </c>
      <c r="L1336" s="3"/>
    </row>
    <row r="1337" spans="1:12" ht="15.75" customHeight="1" x14ac:dyDescent="0.2">
      <c r="A1337" s="154">
        <f>INDEX('Raw Data'!$H$4:$H$53,MATCH('4.User ratings in week 4'!B1337,'Raw Data'!$G$4:$G$53,0))</f>
        <v>2.864902840988059</v>
      </c>
      <c r="B1337" s="127">
        <v>39</v>
      </c>
      <c r="C1337" s="127">
        <v>2</v>
      </c>
      <c r="L1337" s="3"/>
    </row>
    <row r="1338" spans="1:12" ht="15.75" customHeight="1" x14ac:dyDescent="0.2">
      <c r="A1338" s="154">
        <f>INDEX('Raw Data'!$H$4:$H$53,MATCH('4.User ratings in week 4'!B1338,'Raw Data'!$G$4:$G$53,0))</f>
        <v>3.9210286643231216</v>
      </c>
      <c r="B1338" s="127">
        <v>22</v>
      </c>
      <c r="C1338" s="127">
        <v>5</v>
      </c>
      <c r="L1338" s="3"/>
    </row>
    <row r="1339" spans="1:12" ht="15.75" customHeight="1" x14ac:dyDescent="0.2">
      <c r="A1339" s="154">
        <f>INDEX('Raw Data'!$H$4:$H$53,MATCH('4.User ratings in week 4'!B1339,'Raw Data'!$G$4:$G$53,0))</f>
        <v>2.9736454777366994</v>
      </c>
      <c r="B1339" s="127">
        <v>2</v>
      </c>
      <c r="C1339" s="127">
        <v>2</v>
      </c>
      <c r="L1339" s="3"/>
    </row>
    <row r="1340" spans="1:12" ht="15.75" customHeight="1" x14ac:dyDescent="0.2">
      <c r="A1340" s="154">
        <f>INDEX('Raw Data'!$H$4:$H$53,MATCH('4.User ratings in week 4'!B1340,'Raw Data'!$G$4:$G$53,0))</f>
        <v>3.8416595064211041</v>
      </c>
      <c r="B1340" s="127">
        <v>45</v>
      </c>
      <c r="C1340" s="127">
        <v>4</v>
      </c>
      <c r="L1340" s="3"/>
    </row>
    <row r="1341" spans="1:12" ht="15.75" customHeight="1" x14ac:dyDescent="0.2">
      <c r="A1341" s="154">
        <f>INDEX('Raw Data'!$H$4:$H$53,MATCH('4.User ratings in week 4'!B1341,'Raw Data'!$G$4:$G$53,0))</f>
        <v>2.7566152336920071</v>
      </c>
      <c r="B1341" s="127">
        <v>30</v>
      </c>
      <c r="C1341" s="127" t="s">
        <v>13</v>
      </c>
      <c r="L1341" s="3"/>
    </row>
    <row r="1342" spans="1:12" ht="15.75" customHeight="1" x14ac:dyDescent="0.2">
      <c r="A1342" s="154">
        <f>INDEX('Raw Data'!$H$4:$H$53,MATCH('4.User ratings in week 4'!B1342,'Raw Data'!$G$4:$G$53,0))</f>
        <v>3.3379579401731889</v>
      </c>
      <c r="B1342" s="127">
        <v>3</v>
      </c>
      <c r="C1342" s="127">
        <v>5</v>
      </c>
      <c r="L1342" s="3"/>
    </row>
    <row r="1343" spans="1:12" ht="15.75" customHeight="1" x14ac:dyDescent="0.2">
      <c r="A1343" s="154">
        <f>INDEX('Raw Data'!$H$4:$H$53,MATCH('4.User ratings in week 4'!B1343,'Raw Data'!$G$4:$G$53,0))</f>
        <v>3.9210286643231216</v>
      </c>
      <c r="B1343" s="127">
        <v>22</v>
      </c>
      <c r="C1343" s="127">
        <v>5</v>
      </c>
      <c r="L1343" s="3"/>
    </row>
    <row r="1344" spans="1:12" ht="15.75" customHeight="1" x14ac:dyDescent="0.2">
      <c r="A1344" s="154">
        <f>INDEX('Raw Data'!$H$4:$H$53,MATCH('4.User ratings in week 4'!B1344,'Raw Data'!$G$4:$G$53,0))</f>
        <v>3.4271492935760417</v>
      </c>
      <c r="B1344" s="127">
        <v>4</v>
      </c>
      <c r="C1344" s="127">
        <v>5</v>
      </c>
      <c r="L1344" s="3"/>
    </row>
    <row r="1345" spans="1:12" ht="15.75" customHeight="1" x14ac:dyDescent="0.2">
      <c r="A1345" s="154">
        <f>INDEX('Raw Data'!$H$4:$H$53,MATCH('4.User ratings in week 4'!B1345,'Raw Data'!$G$4:$G$53,0))</f>
        <v>2.5</v>
      </c>
      <c r="B1345" s="127">
        <v>13</v>
      </c>
      <c r="C1345" s="127">
        <v>2</v>
      </c>
      <c r="L1345" s="3"/>
    </row>
    <row r="1346" spans="1:12" ht="15.75" customHeight="1" x14ac:dyDescent="0.2">
      <c r="A1346" s="154">
        <f>INDEX('Raw Data'!$H$4:$H$53,MATCH('4.User ratings in week 4'!B1346,'Raw Data'!$G$4:$G$53,0))</f>
        <v>3.9210286643231216</v>
      </c>
      <c r="B1346" s="127">
        <v>22</v>
      </c>
      <c r="C1346" s="127">
        <v>5</v>
      </c>
      <c r="L1346" s="3"/>
    </row>
    <row r="1347" spans="1:12" ht="15.75" customHeight="1" x14ac:dyDescent="0.2">
      <c r="A1347" s="154">
        <f>INDEX('Raw Data'!$H$4:$H$53,MATCH('4.User ratings in week 4'!B1347,'Raw Data'!$G$4:$G$53,0))</f>
        <v>4.156227779665679</v>
      </c>
      <c r="B1347" s="127">
        <v>14</v>
      </c>
      <c r="C1347" s="127">
        <v>5</v>
      </c>
      <c r="L1347" s="3"/>
    </row>
    <row r="1348" spans="1:12" ht="15.75" customHeight="1" x14ac:dyDescent="0.2">
      <c r="A1348" s="154">
        <f>INDEX('Raw Data'!$H$4:$H$53,MATCH('4.User ratings in week 4'!B1348,'Raw Data'!$G$4:$G$53,0))</f>
        <v>2.864902840988059</v>
      </c>
      <c r="B1348" s="127">
        <v>39</v>
      </c>
      <c r="C1348" s="127">
        <v>5</v>
      </c>
      <c r="L1348" s="3"/>
    </row>
    <row r="1349" spans="1:12" ht="15.75" customHeight="1" x14ac:dyDescent="0.2">
      <c r="A1349" s="154">
        <f>INDEX('Raw Data'!$H$4:$H$53,MATCH('4.User ratings in week 4'!B1349,'Raw Data'!$G$4:$G$53,0))</f>
        <v>2.9314259636546169</v>
      </c>
      <c r="B1349" s="127">
        <v>46</v>
      </c>
      <c r="C1349" s="127" t="s">
        <v>13</v>
      </c>
      <c r="L1349" s="3"/>
    </row>
    <row r="1350" spans="1:12" ht="15.75" customHeight="1" x14ac:dyDescent="0.2">
      <c r="A1350" s="154">
        <f>INDEX('Raw Data'!$H$4:$H$53,MATCH('4.User ratings in week 4'!B1350,'Raw Data'!$G$4:$G$53,0))</f>
        <v>4.9462256429891509</v>
      </c>
      <c r="B1350" s="127">
        <v>1</v>
      </c>
      <c r="C1350" s="127">
        <v>5</v>
      </c>
      <c r="L1350" s="3"/>
    </row>
    <row r="1351" spans="1:12" ht="15.75" customHeight="1" x14ac:dyDescent="0.2">
      <c r="A1351" s="154">
        <f>INDEX('Raw Data'!$H$4:$H$53,MATCH('4.User ratings in week 4'!B1351,'Raw Data'!$G$4:$G$53,0))</f>
        <v>2.3199999999999998</v>
      </c>
      <c r="B1351" s="127">
        <v>50</v>
      </c>
      <c r="C1351" s="127" t="s">
        <v>13</v>
      </c>
      <c r="L1351" s="3"/>
    </row>
    <row r="1352" spans="1:12" ht="15.75" customHeight="1" x14ac:dyDescent="0.2">
      <c r="A1352" s="154">
        <f>INDEX('Raw Data'!$H$4:$H$53,MATCH('4.User ratings in week 4'!B1352,'Raw Data'!$G$4:$G$53,0))</f>
        <v>2.7566152336920071</v>
      </c>
      <c r="B1352" s="127">
        <v>30</v>
      </c>
      <c r="C1352" s="127" t="s">
        <v>13</v>
      </c>
      <c r="L1352" s="3"/>
    </row>
    <row r="1353" spans="1:12" ht="15.75" customHeight="1" x14ac:dyDescent="0.2">
      <c r="A1353" s="154">
        <f>INDEX('Raw Data'!$H$4:$H$53,MATCH('4.User ratings in week 4'!B1353,'Raw Data'!$G$4:$G$53,0))</f>
        <v>3.3379579401731889</v>
      </c>
      <c r="B1353" s="127">
        <v>3</v>
      </c>
      <c r="C1353" s="127" t="s">
        <v>13</v>
      </c>
      <c r="L1353" s="3"/>
    </row>
    <row r="1354" spans="1:12" ht="15.75" customHeight="1" x14ac:dyDescent="0.2">
      <c r="A1354" s="154">
        <f>INDEX('Raw Data'!$H$4:$H$53,MATCH('4.User ratings in week 4'!B1354,'Raw Data'!$G$4:$G$53,0))</f>
        <v>4.8402557679081051</v>
      </c>
      <c r="B1354" s="127">
        <v>23</v>
      </c>
      <c r="C1354" s="127">
        <v>5</v>
      </c>
      <c r="L1354" s="3"/>
    </row>
    <row r="1355" spans="1:12" ht="15.75" customHeight="1" x14ac:dyDescent="0.2">
      <c r="A1355" s="154">
        <f>INDEX('Raw Data'!$H$4:$H$53,MATCH('4.User ratings in week 4'!B1355,'Raw Data'!$G$4:$G$53,0))</f>
        <v>2.1</v>
      </c>
      <c r="B1355" s="127">
        <v>32</v>
      </c>
      <c r="C1355" s="127" t="s">
        <v>13</v>
      </c>
      <c r="L1355" s="3"/>
    </row>
    <row r="1356" spans="1:12" ht="15.75" customHeight="1" x14ac:dyDescent="0.2">
      <c r="A1356" s="154">
        <f>INDEX('Raw Data'!$H$4:$H$53,MATCH('4.User ratings in week 4'!B1356,'Raw Data'!$G$4:$G$53,0))</f>
        <v>3.9076849145879229</v>
      </c>
      <c r="B1356" s="127">
        <v>42</v>
      </c>
      <c r="C1356" s="127" t="s">
        <v>13</v>
      </c>
      <c r="L1356" s="3"/>
    </row>
    <row r="1357" spans="1:12" ht="15.75" customHeight="1" x14ac:dyDescent="0.2">
      <c r="A1357" s="154">
        <f>INDEX('Raw Data'!$H$4:$H$53,MATCH('4.User ratings in week 4'!B1357,'Raw Data'!$G$4:$G$53,0))</f>
        <v>2.7566152336920071</v>
      </c>
      <c r="B1357" s="127">
        <v>30</v>
      </c>
      <c r="C1357" s="127" t="s">
        <v>13</v>
      </c>
      <c r="L1357" s="3"/>
    </row>
    <row r="1358" spans="1:12" ht="15.75" customHeight="1" x14ac:dyDescent="0.2">
      <c r="A1358" s="154">
        <f>INDEX('Raw Data'!$H$4:$H$53,MATCH('4.User ratings in week 4'!B1358,'Raw Data'!$G$4:$G$53,0))</f>
        <v>2.5586960604357296</v>
      </c>
      <c r="B1358" s="127">
        <v>12</v>
      </c>
      <c r="C1358" s="127">
        <v>2</v>
      </c>
      <c r="L1358" s="3"/>
    </row>
    <row r="1359" spans="1:12" ht="15.75" customHeight="1" x14ac:dyDescent="0.2">
      <c r="A1359" s="154">
        <f>INDEX('Raw Data'!$H$4:$H$53,MATCH('4.User ratings in week 4'!B1359,'Raw Data'!$G$4:$G$53,0))</f>
        <v>2.1</v>
      </c>
      <c r="B1359" s="127">
        <v>21</v>
      </c>
      <c r="C1359" s="127" t="s">
        <v>13</v>
      </c>
      <c r="L1359" s="3"/>
    </row>
    <row r="1360" spans="1:12" ht="15.75" customHeight="1" x14ac:dyDescent="0.2">
      <c r="A1360" s="154">
        <f>INDEX('Raw Data'!$H$4:$H$53,MATCH('4.User ratings in week 4'!B1360,'Raw Data'!$G$4:$G$53,0))</f>
        <v>2.9678960715535254</v>
      </c>
      <c r="B1360" s="127">
        <v>40</v>
      </c>
      <c r="C1360" s="127" t="s">
        <v>13</v>
      </c>
      <c r="L1360" s="3"/>
    </row>
    <row r="1361" spans="1:12" ht="15.75" customHeight="1" x14ac:dyDescent="0.2">
      <c r="A1361" s="154">
        <f>INDEX('Raw Data'!$H$4:$H$53,MATCH('4.User ratings in week 4'!B1361,'Raw Data'!$G$4:$G$53,0))</f>
        <v>2.9736454777366994</v>
      </c>
      <c r="B1361" s="127">
        <v>2</v>
      </c>
      <c r="C1361" s="127" t="s">
        <v>13</v>
      </c>
      <c r="L1361" s="3"/>
    </row>
    <row r="1362" spans="1:12" ht="15.75" customHeight="1" x14ac:dyDescent="0.2">
      <c r="A1362" s="154">
        <f>INDEX('Raw Data'!$H$4:$H$53,MATCH('4.User ratings in week 4'!B1362,'Raw Data'!$G$4:$G$53,0))</f>
        <v>2.3199999999999998</v>
      </c>
      <c r="B1362" s="127">
        <v>50</v>
      </c>
      <c r="C1362" s="127" t="s">
        <v>13</v>
      </c>
      <c r="L1362" s="3"/>
    </row>
    <row r="1363" spans="1:12" ht="15.75" customHeight="1" x14ac:dyDescent="0.2">
      <c r="A1363" s="154">
        <f>INDEX('Raw Data'!$H$4:$H$53,MATCH('4.User ratings in week 4'!B1363,'Raw Data'!$G$4:$G$53,0))</f>
        <v>2.1</v>
      </c>
      <c r="B1363" s="127">
        <v>32</v>
      </c>
      <c r="C1363" s="127" t="s">
        <v>13</v>
      </c>
      <c r="L1363" s="3"/>
    </row>
    <row r="1364" spans="1:12" ht="15.75" customHeight="1" x14ac:dyDescent="0.2">
      <c r="A1364" s="154">
        <f>INDEX('Raw Data'!$H$4:$H$53,MATCH('4.User ratings in week 4'!B1364,'Raw Data'!$G$4:$G$53,0))</f>
        <v>3</v>
      </c>
      <c r="B1364" s="127">
        <v>26</v>
      </c>
      <c r="C1364" s="127" t="s">
        <v>13</v>
      </c>
      <c r="L1364" s="3"/>
    </row>
    <row r="1365" spans="1:12" ht="15.75" customHeight="1" x14ac:dyDescent="0.2">
      <c r="A1365" s="154">
        <f>INDEX('Raw Data'!$H$4:$H$53,MATCH('4.User ratings in week 4'!B1365,'Raw Data'!$G$4:$G$53,0))</f>
        <v>3</v>
      </c>
      <c r="B1365" s="127">
        <v>26</v>
      </c>
      <c r="C1365" s="127">
        <v>2</v>
      </c>
      <c r="L1365" s="3"/>
    </row>
    <row r="1366" spans="1:12" ht="15.75" customHeight="1" x14ac:dyDescent="0.2">
      <c r="A1366" s="154">
        <f>INDEX('Raw Data'!$H$4:$H$53,MATCH('4.User ratings in week 4'!B1366,'Raw Data'!$G$4:$G$53,0))</f>
        <v>2.9314259636546169</v>
      </c>
      <c r="B1366" s="127">
        <v>46</v>
      </c>
      <c r="C1366" s="127">
        <v>1</v>
      </c>
      <c r="L1366" s="3"/>
    </row>
    <row r="1367" spans="1:12" ht="15.75" customHeight="1" x14ac:dyDescent="0.2">
      <c r="A1367" s="154">
        <f>INDEX('Raw Data'!$H$4:$H$53,MATCH('4.User ratings in week 4'!B1367,'Raw Data'!$G$4:$G$53,0))</f>
        <v>3.8344069026698975</v>
      </c>
      <c r="B1367" s="127">
        <v>48</v>
      </c>
      <c r="C1367" s="127">
        <v>5</v>
      </c>
      <c r="L1367" s="3"/>
    </row>
    <row r="1368" spans="1:12" ht="15.75" customHeight="1" x14ac:dyDescent="0.2">
      <c r="A1368" s="154">
        <f>INDEX('Raw Data'!$H$4:$H$53,MATCH('4.User ratings in week 4'!B1368,'Raw Data'!$G$4:$G$53,0))</f>
        <v>2.62</v>
      </c>
      <c r="B1368" s="127">
        <v>15</v>
      </c>
      <c r="C1368" s="127">
        <v>5</v>
      </c>
      <c r="L1368" s="3"/>
    </row>
    <row r="1369" spans="1:12" ht="15.75" customHeight="1" x14ac:dyDescent="0.2">
      <c r="A1369" s="154">
        <f>INDEX('Raw Data'!$H$4:$H$53,MATCH('4.User ratings in week 4'!B1369,'Raw Data'!$G$4:$G$53,0))</f>
        <v>4.156227779665679</v>
      </c>
      <c r="B1369" s="127">
        <v>14</v>
      </c>
      <c r="C1369" s="127">
        <v>4</v>
      </c>
      <c r="L1369" s="3"/>
    </row>
    <row r="1370" spans="1:12" ht="15.75" customHeight="1" x14ac:dyDescent="0.2">
      <c r="A1370" s="154">
        <f>INDEX('Raw Data'!$H$4:$H$53,MATCH('4.User ratings in week 4'!B1370,'Raw Data'!$G$4:$G$53,0))</f>
        <v>3.4</v>
      </c>
      <c r="B1370" s="127">
        <v>9</v>
      </c>
      <c r="C1370" s="127">
        <v>5</v>
      </c>
      <c r="L1370" s="3"/>
    </row>
    <row r="1371" spans="1:12" ht="15.75" customHeight="1" x14ac:dyDescent="0.2">
      <c r="A1371" s="154">
        <f>INDEX('Raw Data'!$H$4:$H$53,MATCH('4.User ratings in week 4'!B1371,'Raw Data'!$G$4:$G$53,0))</f>
        <v>2.2000000000000002</v>
      </c>
      <c r="B1371" s="127">
        <v>49</v>
      </c>
      <c r="C1371" s="127" t="s">
        <v>13</v>
      </c>
      <c r="L1371" s="3"/>
    </row>
    <row r="1372" spans="1:12" ht="15.75" customHeight="1" x14ac:dyDescent="0.2">
      <c r="A1372" s="154">
        <f>INDEX('Raw Data'!$H$4:$H$53,MATCH('4.User ratings in week 4'!B1372,'Raw Data'!$G$4:$G$53,0))</f>
        <v>4.099835309960195</v>
      </c>
      <c r="B1372" s="127">
        <v>44</v>
      </c>
      <c r="C1372" s="127">
        <v>4</v>
      </c>
      <c r="L1372" s="3"/>
    </row>
    <row r="1373" spans="1:12" ht="15.75" customHeight="1" x14ac:dyDescent="0.2">
      <c r="A1373" s="154">
        <f>INDEX('Raw Data'!$H$4:$H$53,MATCH('4.User ratings in week 4'!B1373,'Raw Data'!$G$4:$G$53,0))</f>
        <v>2.3199999999999998</v>
      </c>
      <c r="B1373" s="127">
        <v>50</v>
      </c>
      <c r="C1373" s="127" t="s">
        <v>13</v>
      </c>
      <c r="L1373" s="3"/>
    </row>
    <row r="1374" spans="1:12" ht="15.75" customHeight="1" x14ac:dyDescent="0.2">
      <c r="A1374" s="154">
        <f>INDEX('Raw Data'!$H$4:$H$53,MATCH('4.User ratings in week 4'!B1374,'Raw Data'!$G$4:$G$53,0))</f>
        <v>2.1</v>
      </c>
      <c r="B1374" s="127">
        <v>32</v>
      </c>
      <c r="C1374" s="127">
        <v>5</v>
      </c>
      <c r="L1374" s="3"/>
    </row>
    <row r="1375" spans="1:12" ht="15.75" customHeight="1" x14ac:dyDescent="0.2">
      <c r="A1375" s="154">
        <f>INDEX('Raw Data'!$H$4:$H$53,MATCH('4.User ratings in week 4'!B1375,'Raw Data'!$G$4:$G$53,0))</f>
        <v>3.8547891226036057</v>
      </c>
      <c r="B1375" s="127">
        <v>31</v>
      </c>
      <c r="C1375" s="127" t="s">
        <v>13</v>
      </c>
      <c r="L1375" s="3"/>
    </row>
    <row r="1376" spans="1:12" ht="15.75" customHeight="1" x14ac:dyDescent="0.2">
      <c r="A1376" s="154">
        <f>INDEX('Raw Data'!$H$4:$H$53,MATCH('4.User ratings in week 4'!B1376,'Raw Data'!$G$4:$G$53,0))</f>
        <v>4.8553987744209355</v>
      </c>
      <c r="B1376" s="127">
        <v>35</v>
      </c>
      <c r="C1376" s="127">
        <v>5</v>
      </c>
      <c r="L1376" s="3"/>
    </row>
    <row r="1377" spans="1:12" ht="15.75" customHeight="1" x14ac:dyDescent="0.2">
      <c r="A1377" s="154">
        <f>INDEX('Raw Data'!$H$4:$H$53,MATCH('4.User ratings in week 4'!B1377,'Raw Data'!$G$4:$G$53,0))</f>
        <v>2.4</v>
      </c>
      <c r="B1377" s="127">
        <v>41</v>
      </c>
      <c r="C1377" s="127" t="s">
        <v>13</v>
      </c>
      <c r="L1377" s="3"/>
    </row>
    <row r="1378" spans="1:12" ht="15.75" customHeight="1" x14ac:dyDescent="0.2">
      <c r="A1378" s="154">
        <f>INDEX('Raw Data'!$H$4:$H$53,MATCH('4.User ratings in week 4'!B1378,'Raw Data'!$G$4:$G$53,0))</f>
        <v>3.9076849145879229</v>
      </c>
      <c r="B1378" s="127">
        <v>42</v>
      </c>
      <c r="C1378" s="127" t="s">
        <v>13</v>
      </c>
      <c r="L1378" s="3"/>
    </row>
    <row r="1379" spans="1:12" ht="15.75" customHeight="1" x14ac:dyDescent="0.2">
      <c r="A1379" s="154">
        <f>INDEX('Raw Data'!$H$4:$H$53,MATCH('4.User ratings in week 4'!B1379,'Raw Data'!$G$4:$G$53,0))</f>
        <v>2.1</v>
      </c>
      <c r="B1379" s="127">
        <v>32</v>
      </c>
      <c r="C1379" s="127" t="s">
        <v>13</v>
      </c>
      <c r="L1379" s="3"/>
    </row>
    <row r="1380" spans="1:12" ht="15.75" customHeight="1" x14ac:dyDescent="0.2">
      <c r="A1380" s="154">
        <f>INDEX('Raw Data'!$H$4:$H$53,MATCH('4.User ratings in week 4'!B1380,'Raw Data'!$G$4:$G$53,0))</f>
        <v>3</v>
      </c>
      <c r="B1380" s="127">
        <v>26</v>
      </c>
      <c r="C1380" s="127" t="s">
        <v>13</v>
      </c>
      <c r="L1380" s="3"/>
    </row>
    <row r="1381" spans="1:12" ht="15.75" customHeight="1" x14ac:dyDescent="0.2">
      <c r="A1381" s="154">
        <f>INDEX('Raw Data'!$H$4:$H$53,MATCH('4.User ratings in week 4'!B1381,'Raw Data'!$G$4:$G$53,0))</f>
        <v>2.2000000000000002</v>
      </c>
      <c r="B1381" s="127">
        <v>49</v>
      </c>
      <c r="C1381" s="127">
        <v>2</v>
      </c>
      <c r="L1381" s="3"/>
    </row>
    <row r="1382" spans="1:12" ht="15.75" customHeight="1" x14ac:dyDescent="0.2">
      <c r="A1382" s="154">
        <f>INDEX('Raw Data'!$H$4:$H$53,MATCH('4.User ratings in week 4'!B1382,'Raw Data'!$G$4:$G$53,0))</f>
        <v>3.8547891226036057</v>
      </c>
      <c r="B1382" s="127">
        <v>31</v>
      </c>
      <c r="C1382" s="127">
        <v>5</v>
      </c>
      <c r="L1382" s="3"/>
    </row>
    <row r="1383" spans="1:12" ht="15.75" customHeight="1" x14ac:dyDescent="0.2">
      <c r="A1383" s="154">
        <f>INDEX('Raw Data'!$H$4:$H$53,MATCH('4.User ratings in week 4'!B1383,'Raw Data'!$G$4:$G$53,0))</f>
        <v>4.4442322643975007</v>
      </c>
      <c r="B1383" s="127">
        <v>34</v>
      </c>
      <c r="C1383" s="127">
        <v>5</v>
      </c>
      <c r="L1383" s="3"/>
    </row>
    <row r="1384" spans="1:12" ht="15.75" customHeight="1" x14ac:dyDescent="0.2">
      <c r="A1384" s="154">
        <f>INDEX('Raw Data'!$H$4:$H$53,MATCH('4.User ratings in week 4'!B1384,'Raw Data'!$G$4:$G$53,0))</f>
        <v>2.7</v>
      </c>
      <c r="B1384" s="127">
        <v>8</v>
      </c>
      <c r="C1384" s="127">
        <v>2</v>
      </c>
      <c r="L1384" s="3"/>
    </row>
    <row r="1385" spans="1:12" ht="15.75" customHeight="1" x14ac:dyDescent="0.2">
      <c r="A1385" s="154">
        <f>INDEX('Raw Data'!$H$4:$H$53,MATCH('4.User ratings in week 4'!B1385,'Raw Data'!$G$4:$G$53,0))</f>
        <v>4.3864511946109461</v>
      </c>
      <c r="B1385" s="127">
        <v>19</v>
      </c>
      <c r="C1385" s="127">
        <v>5</v>
      </c>
      <c r="L1385" s="3"/>
    </row>
    <row r="1386" spans="1:12" ht="15.75" customHeight="1" x14ac:dyDescent="0.2">
      <c r="A1386" s="154">
        <f>INDEX('Raw Data'!$H$4:$H$53,MATCH('4.User ratings in week 4'!B1386,'Raw Data'!$G$4:$G$53,0))</f>
        <v>2.3199999999999998</v>
      </c>
      <c r="B1386" s="127">
        <v>50</v>
      </c>
      <c r="C1386" s="127" t="s">
        <v>13</v>
      </c>
      <c r="L1386" s="3"/>
    </row>
    <row r="1387" spans="1:12" ht="15.75" customHeight="1" x14ac:dyDescent="0.2">
      <c r="A1387" s="154">
        <f>INDEX('Raw Data'!$H$4:$H$53,MATCH('4.User ratings in week 4'!B1387,'Raw Data'!$G$4:$G$53,0))</f>
        <v>2.5586960604357296</v>
      </c>
      <c r="B1387" s="127">
        <v>12</v>
      </c>
      <c r="C1387" s="127" t="s">
        <v>13</v>
      </c>
      <c r="L1387" s="3"/>
    </row>
    <row r="1388" spans="1:12" ht="15.75" customHeight="1" x14ac:dyDescent="0.2">
      <c r="A1388" s="154">
        <f>INDEX('Raw Data'!$H$4:$H$53,MATCH('4.User ratings in week 4'!B1388,'Raw Data'!$G$4:$G$53,0))</f>
        <v>2.3199999999999998</v>
      </c>
      <c r="B1388" s="127">
        <v>50</v>
      </c>
      <c r="C1388" s="127" t="s">
        <v>13</v>
      </c>
      <c r="L1388" s="3"/>
    </row>
    <row r="1389" spans="1:12" ht="15.75" customHeight="1" x14ac:dyDescent="0.2">
      <c r="A1389" s="154">
        <f>INDEX('Raw Data'!$H$4:$H$53,MATCH('4.User ratings in week 4'!B1389,'Raw Data'!$G$4:$G$53,0))</f>
        <v>4.962470201260496</v>
      </c>
      <c r="B1389" s="127">
        <v>18</v>
      </c>
      <c r="C1389" s="127">
        <v>4</v>
      </c>
      <c r="L1389" s="3"/>
    </row>
    <row r="1390" spans="1:12" ht="15.75" customHeight="1" x14ac:dyDescent="0.2">
      <c r="A1390" s="154">
        <f>INDEX('Raw Data'!$H$4:$H$53,MATCH('4.User ratings in week 4'!B1390,'Raw Data'!$G$4:$G$53,0))</f>
        <v>2.7566152336920071</v>
      </c>
      <c r="B1390" s="127">
        <v>30</v>
      </c>
      <c r="C1390" s="127" t="s">
        <v>13</v>
      </c>
      <c r="L1390" s="3"/>
    </row>
    <row r="1391" spans="1:12" ht="15.75" customHeight="1" x14ac:dyDescent="0.2">
      <c r="A1391" s="154">
        <f>INDEX('Raw Data'!$H$4:$H$53,MATCH('4.User ratings in week 4'!B1391,'Raw Data'!$G$4:$G$53,0))</f>
        <v>2.9736454777366994</v>
      </c>
      <c r="B1391" s="127">
        <v>2</v>
      </c>
      <c r="C1391" s="127">
        <v>2</v>
      </c>
      <c r="L1391" s="3"/>
    </row>
    <row r="1392" spans="1:12" ht="15.75" customHeight="1" x14ac:dyDescent="0.2">
      <c r="A1392" s="154">
        <f>INDEX('Raw Data'!$H$4:$H$53,MATCH('4.User ratings in week 4'!B1392,'Raw Data'!$G$4:$G$53,0))</f>
        <v>2.1</v>
      </c>
      <c r="B1392" s="127">
        <v>32</v>
      </c>
      <c r="C1392" s="127" t="s">
        <v>13</v>
      </c>
      <c r="L1392" s="3"/>
    </row>
    <row r="1393" spans="1:12" ht="15.75" customHeight="1" x14ac:dyDescent="0.2">
      <c r="A1393" s="154">
        <f>INDEX('Raw Data'!$H$4:$H$53,MATCH('4.User ratings in week 4'!B1393,'Raw Data'!$G$4:$G$53,0))</f>
        <v>4.093743569367712</v>
      </c>
      <c r="B1393" s="127">
        <v>27</v>
      </c>
      <c r="C1393" s="127">
        <v>5</v>
      </c>
      <c r="L1393" s="3"/>
    </row>
    <row r="1394" spans="1:12" ht="15.75" customHeight="1" x14ac:dyDescent="0.2">
      <c r="A1394" s="154">
        <f>INDEX('Raw Data'!$H$4:$H$53,MATCH('4.User ratings in week 4'!B1394,'Raw Data'!$G$4:$G$53,0))</f>
        <v>2.62</v>
      </c>
      <c r="B1394" s="127">
        <v>15</v>
      </c>
      <c r="C1394" s="127" t="s">
        <v>13</v>
      </c>
      <c r="L1394" s="3"/>
    </row>
    <row r="1395" spans="1:12" ht="15.75" customHeight="1" x14ac:dyDescent="0.2">
      <c r="A1395" s="154">
        <f>INDEX('Raw Data'!$H$4:$H$53,MATCH('4.User ratings in week 4'!B1395,'Raw Data'!$G$4:$G$53,0))</f>
        <v>2.5518416106259485</v>
      </c>
      <c r="B1395" s="127">
        <v>43</v>
      </c>
      <c r="C1395" s="127">
        <v>2</v>
      </c>
      <c r="L1395" s="3"/>
    </row>
    <row r="1396" spans="1:12" ht="15.75" customHeight="1" x14ac:dyDescent="0.2">
      <c r="A1396" s="154">
        <f>INDEX('Raw Data'!$H$4:$H$53,MATCH('4.User ratings in week 4'!B1396,'Raw Data'!$G$4:$G$53,0))</f>
        <v>2.7566152336920071</v>
      </c>
      <c r="B1396" s="127">
        <v>30</v>
      </c>
      <c r="C1396" s="127" t="s">
        <v>13</v>
      </c>
      <c r="L1396" s="3"/>
    </row>
    <row r="1397" spans="1:12" ht="15.75" customHeight="1" x14ac:dyDescent="0.2">
      <c r="A1397" s="154">
        <f>INDEX('Raw Data'!$H$4:$H$53,MATCH('4.User ratings in week 4'!B1397,'Raw Data'!$G$4:$G$53,0))</f>
        <v>2.1</v>
      </c>
      <c r="B1397" s="127">
        <v>32</v>
      </c>
      <c r="C1397" s="127">
        <v>4</v>
      </c>
      <c r="L1397" s="3"/>
    </row>
    <row r="1398" spans="1:12" ht="15.75" customHeight="1" x14ac:dyDescent="0.2">
      <c r="A1398" s="154">
        <f>INDEX('Raw Data'!$H$4:$H$53,MATCH('4.User ratings in week 4'!B1398,'Raw Data'!$G$4:$G$53,0))</f>
        <v>3.418938163765278</v>
      </c>
      <c r="B1398" s="127">
        <v>24</v>
      </c>
      <c r="C1398" s="127" t="s">
        <v>13</v>
      </c>
      <c r="L1398" s="3"/>
    </row>
    <row r="1399" spans="1:12" ht="15.75" customHeight="1" x14ac:dyDescent="0.2">
      <c r="A1399" s="154">
        <f>INDEX('Raw Data'!$H$4:$H$53,MATCH('4.User ratings in week 4'!B1399,'Raw Data'!$G$4:$G$53,0))</f>
        <v>4.8402557679081051</v>
      </c>
      <c r="B1399" s="127">
        <v>23</v>
      </c>
      <c r="C1399" s="127">
        <v>5</v>
      </c>
      <c r="L1399" s="3"/>
    </row>
    <row r="1400" spans="1:12" ht="15.75" customHeight="1" x14ac:dyDescent="0.2">
      <c r="A1400" s="154">
        <f>INDEX('Raw Data'!$H$4:$H$53,MATCH('4.User ratings in week 4'!B1400,'Raw Data'!$G$4:$G$53,0))</f>
        <v>2.2000000000000002</v>
      </c>
      <c r="B1400" s="127">
        <v>49</v>
      </c>
      <c r="C1400" s="127" t="s">
        <v>13</v>
      </c>
      <c r="L1400" s="3"/>
    </row>
    <row r="1401" spans="1:12" ht="15.75" customHeight="1" x14ac:dyDescent="0.2">
      <c r="A1401" s="154">
        <f>INDEX('Raw Data'!$H$4:$H$53,MATCH('4.User ratings in week 4'!B1401,'Raw Data'!$G$4:$G$53,0))</f>
        <v>2.62</v>
      </c>
      <c r="B1401" s="127">
        <v>15</v>
      </c>
      <c r="C1401" s="127" t="s">
        <v>13</v>
      </c>
      <c r="L1401" s="3"/>
    </row>
    <row r="1402" spans="1:12" ht="15.75" customHeight="1" x14ac:dyDescent="0.2">
      <c r="A1402" s="154">
        <f>INDEX('Raw Data'!$H$4:$H$53,MATCH('4.User ratings in week 4'!B1402,'Raw Data'!$G$4:$G$53,0))</f>
        <v>2.5518416106259485</v>
      </c>
      <c r="B1402" s="127">
        <v>43</v>
      </c>
      <c r="C1402" s="127" t="s">
        <v>13</v>
      </c>
      <c r="L1402" s="3"/>
    </row>
    <row r="1403" spans="1:12" ht="15.75" customHeight="1" x14ac:dyDescent="0.2">
      <c r="A1403" s="154">
        <f>INDEX('Raw Data'!$H$4:$H$53,MATCH('4.User ratings in week 4'!B1403,'Raw Data'!$G$4:$G$53,0))</f>
        <v>2.5518416106259485</v>
      </c>
      <c r="B1403" s="127">
        <v>43</v>
      </c>
      <c r="C1403" s="127">
        <v>2</v>
      </c>
      <c r="L1403" s="3"/>
    </row>
    <row r="1404" spans="1:12" ht="15.75" customHeight="1" x14ac:dyDescent="0.2">
      <c r="A1404" s="154">
        <f>INDEX('Raw Data'!$H$4:$H$53,MATCH('4.User ratings in week 4'!B1404,'Raw Data'!$G$4:$G$53,0))</f>
        <v>3.418938163765278</v>
      </c>
      <c r="B1404" s="127">
        <v>24</v>
      </c>
      <c r="C1404" s="127">
        <v>5</v>
      </c>
      <c r="L1404" s="3"/>
    </row>
    <row r="1405" spans="1:12" ht="15.75" customHeight="1" x14ac:dyDescent="0.2">
      <c r="A1405" s="154">
        <f>INDEX('Raw Data'!$H$4:$H$53,MATCH('4.User ratings in week 4'!B1405,'Raw Data'!$G$4:$G$53,0))</f>
        <v>3.2046821540930179</v>
      </c>
      <c r="B1405" s="127">
        <v>29</v>
      </c>
      <c r="C1405" s="127">
        <v>5</v>
      </c>
      <c r="L1405" s="3"/>
    </row>
    <row r="1406" spans="1:12" ht="15.75" customHeight="1" x14ac:dyDescent="0.2">
      <c r="A1406" s="154">
        <f>INDEX('Raw Data'!$H$4:$H$53,MATCH('4.User ratings in week 4'!B1406,'Raw Data'!$G$4:$G$53,0))</f>
        <v>2.7</v>
      </c>
      <c r="B1406" s="127">
        <v>8</v>
      </c>
      <c r="C1406" s="127">
        <v>5</v>
      </c>
      <c r="L1406" s="3"/>
    </row>
    <row r="1407" spans="1:12" ht="15.75" customHeight="1" x14ac:dyDescent="0.2">
      <c r="A1407" s="154">
        <f>INDEX('Raw Data'!$H$4:$H$53,MATCH('4.User ratings in week 4'!B1407,'Raw Data'!$G$4:$G$53,0))</f>
        <v>2.9678960715535254</v>
      </c>
      <c r="B1407" s="127">
        <v>40</v>
      </c>
      <c r="C1407" s="127" t="s">
        <v>13</v>
      </c>
      <c r="L1407" s="3"/>
    </row>
    <row r="1408" spans="1:12" ht="15.75" customHeight="1" x14ac:dyDescent="0.2">
      <c r="A1408" s="154">
        <f>INDEX('Raw Data'!$H$4:$H$53,MATCH('4.User ratings in week 4'!B1408,'Raw Data'!$G$4:$G$53,0))</f>
        <v>3.1248672817087972</v>
      </c>
      <c r="B1408" s="127">
        <v>33</v>
      </c>
      <c r="C1408" s="127">
        <v>5</v>
      </c>
      <c r="L1408" s="3"/>
    </row>
    <row r="1409" spans="1:12" ht="15.75" customHeight="1" x14ac:dyDescent="0.2">
      <c r="A1409" s="154">
        <f>INDEX('Raw Data'!$H$4:$H$53,MATCH('4.User ratings in week 4'!B1409,'Raw Data'!$G$4:$G$53,0))</f>
        <v>2.7566152336920071</v>
      </c>
      <c r="B1409" s="127">
        <v>30</v>
      </c>
      <c r="C1409" s="127">
        <v>2</v>
      </c>
      <c r="L1409" s="3"/>
    </row>
    <row r="1410" spans="1:12" ht="15.75" customHeight="1" x14ac:dyDescent="0.2">
      <c r="A1410" s="154">
        <f>INDEX('Raw Data'!$H$4:$H$53,MATCH('4.User ratings in week 4'!B1410,'Raw Data'!$G$4:$G$53,0))</f>
        <v>4.8553987744209355</v>
      </c>
      <c r="B1410" s="127">
        <v>35</v>
      </c>
      <c r="C1410" s="127">
        <v>5</v>
      </c>
      <c r="L1410" s="3"/>
    </row>
    <row r="1411" spans="1:12" ht="15.75" customHeight="1" x14ac:dyDescent="0.2">
      <c r="A1411" s="154">
        <f>INDEX('Raw Data'!$H$4:$H$53,MATCH('4.User ratings in week 4'!B1411,'Raw Data'!$G$4:$G$53,0))</f>
        <v>3</v>
      </c>
      <c r="B1411" s="127">
        <v>26</v>
      </c>
      <c r="C1411" s="127">
        <v>4</v>
      </c>
      <c r="L1411" s="3"/>
    </row>
    <row r="1412" spans="1:12" ht="15.75" customHeight="1" x14ac:dyDescent="0.2">
      <c r="A1412" s="154">
        <f>INDEX('Raw Data'!$H$4:$H$53,MATCH('4.User ratings in week 4'!B1412,'Raw Data'!$G$4:$G$53,0))</f>
        <v>2.62</v>
      </c>
      <c r="B1412" s="127">
        <v>15</v>
      </c>
      <c r="C1412" s="127" t="s">
        <v>13</v>
      </c>
      <c r="L1412" s="3"/>
    </row>
    <row r="1413" spans="1:12" ht="15.75" customHeight="1" x14ac:dyDescent="0.2">
      <c r="A1413" s="154">
        <f>INDEX('Raw Data'!$H$4:$H$53,MATCH('4.User ratings in week 4'!B1413,'Raw Data'!$G$4:$G$53,0))</f>
        <v>2.3199999999999998</v>
      </c>
      <c r="B1413" s="127">
        <v>50</v>
      </c>
      <c r="C1413" s="127" t="s">
        <v>13</v>
      </c>
      <c r="L1413" s="3"/>
    </row>
    <row r="1414" spans="1:12" ht="15.75" customHeight="1" x14ac:dyDescent="0.2">
      <c r="A1414" s="154">
        <f>INDEX('Raw Data'!$H$4:$H$53,MATCH('4.User ratings in week 4'!B1414,'Raw Data'!$G$4:$G$53,0))</f>
        <v>2.2000000000000002</v>
      </c>
      <c r="B1414" s="127">
        <v>49</v>
      </c>
      <c r="C1414" s="127" t="s">
        <v>13</v>
      </c>
      <c r="L1414" s="3"/>
    </row>
    <row r="1415" spans="1:12" ht="15.75" customHeight="1" x14ac:dyDescent="0.2">
      <c r="A1415" s="154">
        <f>INDEX('Raw Data'!$H$4:$H$53,MATCH('4.User ratings in week 4'!B1415,'Raw Data'!$G$4:$G$53,0))</f>
        <v>4.8553987744209355</v>
      </c>
      <c r="B1415" s="127">
        <v>35</v>
      </c>
      <c r="C1415" s="127">
        <v>5</v>
      </c>
      <c r="L1415" s="3"/>
    </row>
    <row r="1416" spans="1:12" ht="15.75" customHeight="1" x14ac:dyDescent="0.2">
      <c r="A1416" s="154">
        <f>INDEX('Raw Data'!$H$4:$H$53,MATCH('4.User ratings in week 4'!B1416,'Raw Data'!$G$4:$G$53,0))</f>
        <v>3.5</v>
      </c>
      <c r="B1416" s="127">
        <v>5</v>
      </c>
      <c r="C1416" s="127" t="s">
        <v>13</v>
      </c>
      <c r="L1416" s="3"/>
    </row>
    <row r="1417" spans="1:12" ht="15.75" customHeight="1" x14ac:dyDescent="0.2">
      <c r="A1417" s="154">
        <f>INDEX('Raw Data'!$H$4:$H$53,MATCH('4.User ratings in week 4'!B1417,'Raw Data'!$G$4:$G$53,0))</f>
        <v>2.1</v>
      </c>
      <c r="B1417" s="127">
        <v>32</v>
      </c>
      <c r="C1417" s="127" t="s">
        <v>13</v>
      </c>
      <c r="L1417" s="3"/>
    </row>
    <row r="1418" spans="1:12" ht="15.75" customHeight="1" x14ac:dyDescent="0.2">
      <c r="A1418" s="154">
        <f>INDEX('Raw Data'!$H$4:$H$53,MATCH('4.User ratings in week 4'!B1418,'Raw Data'!$G$4:$G$53,0))</f>
        <v>3.4</v>
      </c>
      <c r="B1418" s="127">
        <v>9</v>
      </c>
      <c r="C1418" s="127">
        <v>5</v>
      </c>
      <c r="L1418" s="3"/>
    </row>
    <row r="1419" spans="1:12" ht="15.75" customHeight="1" x14ac:dyDescent="0.2">
      <c r="A1419" s="154">
        <f>INDEX('Raw Data'!$H$4:$H$53,MATCH('4.User ratings in week 4'!B1419,'Raw Data'!$G$4:$G$53,0))</f>
        <v>2.2000000000000002</v>
      </c>
      <c r="B1419" s="127">
        <v>49</v>
      </c>
      <c r="C1419" s="127" t="s">
        <v>13</v>
      </c>
      <c r="L1419" s="3"/>
    </row>
    <row r="1420" spans="1:12" ht="15.75" customHeight="1" x14ac:dyDescent="0.2">
      <c r="A1420" s="154">
        <f>INDEX('Raw Data'!$H$4:$H$53,MATCH('4.User ratings in week 4'!B1420,'Raw Data'!$G$4:$G$53,0))</f>
        <v>4.3271350985657273</v>
      </c>
      <c r="B1420" s="127">
        <v>7</v>
      </c>
      <c r="C1420" s="127" t="s">
        <v>13</v>
      </c>
      <c r="L1420" s="3"/>
    </row>
    <row r="1421" spans="1:12" ht="15.75" customHeight="1" x14ac:dyDescent="0.2">
      <c r="A1421" s="154">
        <f>INDEX('Raw Data'!$H$4:$H$53,MATCH('4.User ratings in week 4'!B1421,'Raw Data'!$G$4:$G$53,0))</f>
        <v>3.9076849145879229</v>
      </c>
      <c r="B1421" s="127">
        <v>42</v>
      </c>
      <c r="C1421" s="127">
        <v>4</v>
      </c>
      <c r="L1421" s="3"/>
    </row>
    <row r="1422" spans="1:12" ht="15.75" customHeight="1" x14ac:dyDescent="0.2">
      <c r="A1422" s="154">
        <f>INDEX('Raw Data'!$H$4:$H$53,MATCH('4.User ratings in week 4'!B1422,'Raw Data'!$G$4:$G$53,0))</f>
        <v>3.4135780803710083</v>
      </c>
      <c r="B1422" s="127">
        <v>36</v>
      </c>
      <c r="C1422" s="127">
        <v>5</v>
      </c>
      <c r="L1422" s="3"/>
    </row>
    <row r="1423" spans="1:12" ht="15.75" customHeight="1" x14ac:dyDescent="0.2">
      <c r="A1423" s="154">
        <f>INDEX('Raw Data'!$H$4:$H$53,MATCH('4.User ratings in week 4'!B1423,'Raw Data'!$G$4:$G$53,0))</f>
        <v>4.4442322643975007</v>
      </c>
      <c r="B1423" s="127">
        <v>34</v>
      </c>
      <c r="C1423" s="127">
        <v>4</v>
      </c>
      <c r="L1423" s="3"/>
    </row>
    <row r="1424" spans="1:12" ht="15.75" customHeight="1" x14ac:dyDescent="0.2">
      <c r="A1424" s="154">
        <f>INDEX('Raw Data'!$H$4:$H$53,MATCH('4.User ratings in week 4'!B1424,'Raw Data'!$G$4:$G$53,0))</f>
        <v>2.7</v>
      </c>
      <c r="B1424" s="127">
        <v>8</v>
      </c>
      <c r="C1424" s="127" t="s">
        <v>13</v>
      </c>
      <c r="L1424" s="3"/>
    </row>
    <row r="1425" spans="1:12" ht="15.75" customHeight="1" x14ac:dyDescent="0.2">
      <c r="A1425" s="154">
        <f>INDEX('Raw Data'!$H$4:$H$53,MATCH('4.User ratings in week 4'!B1425,'Raw Data'!$G$4:$G$53,0))</f>
        <v>2.64</v>
      </c>
      <c r="B1425" s="127">
        <v>17</v>
      </c>
      <c r="C1425" s="127" t="s">
        <v>13</v>
      </c>
      <c r="L1425" s="3"/>
    </row>
    <row r="1426" spans="1:12" ht="15.75" customHeight="1" x14ac:dyDescent="0.2">
      <c r="A1426" s="154">
        <f>INDEX('Raw Data'!$H$4:$H$53,MATCH('4.User ratings in week 4'!B1426,'Raw Data'!$G$4:$G$53,0))</f>
        <v>2.1</v>
      </c>
      <c r="B1426" s="127">
        <v>32</v>
      </c>
      <c r="C1426" s="127" t="s">
        <v>13</v>
      </c>
      <c r="L1426" s="3"/>
    </row>
    <row r="1427" spans="1:12" ht="15.75" customHeight="1" x14ac:dyDescent="0.2">
      <c r="A1427" s="154">
        <f>INDEX('Raw Data'!$H$4:$H$53,MATCH('4.User ratings in week 4'!B1427,'Raw Data'!$G$4:$G$53,0))</f>
        <v>3.9917618671517427</v>
      </c>
      <c r="B1427" s="127">
        <v>20</v>
      </c>
      <c r="C1427" s="127">
        <v>5</v>
      </c>
      <c r="L1427" s="3"/>
    </row>
    <row r="1428" spans="1:12" ht="15.75" customHeight="1" x14ac:dyDescent="0.2">
      <c r="A1428" s="154">
        <f>INDEX('Raw Data'!$H$4:$H$53,MATCH('4.User ratings in week 4'!B1428,'Raw Data'!$G$4:$G$53,0))</f>
        <v>4.156227779665679</v>
      </c>
      <c r="B1428" s="127">
        <v>14</v>
      </c>
      <c r="C1428" s="127">
        <v>5</v>
      </c>
      <c r="L1428" s="3"/>
    </row>
    <row r="1429" spans="1:12" ht="15.75" customHeight="1" x14ac:dyDescent="0.2">
      <c r="A1429" s="154">
        <f>INDEX('Raw Data'!$H$4:$H$53,MATCH('4.User ratings in week 4'!B1429,'Raw Data'!$G$4:$G$53,0))</f>
        <v>2.864902840988059</v>
      </c>
      <c r="B1429" s="127">
        <v>39</v>
      </c>
      <c r="C1429" s="127" t="s">
        <v>13</v>
      </c>
      <c r="L1429" s="3"/>
    </row>
    <row r="1430" spans="1:12" ht="15.75" customHeight="1" x14ac:dyDescent="0.2">
      <c r="A1430" s="154">
        <f>INDEX('Raw Data'!$H$4:$H$53,MATCH('4.User ratings in week 4'!B1430,'Raw Data'!$G$4:$G$53,0))</f>
        <v>2.7</v>
      </c>
      <c r="B1430" s="127">
        <v>8</v>
      </c>
      <c r="C1430" s="127" t="s">
        <v>13</v>
      </c>
      <c r="L1430" s="3"/>
    </row>
    <row r="1431" spans="1:12" ht="15.75" customHeight="1" x14ac:dyDescent="0.2">
      <c r="A1431" s="154">
        <f>INDEX('Raw Data'!$H$4:$H$53,MATCH('4.User ratings in week 4'!B1431,'Raw Data'!$G$4:$G$53,0))</f>
        <v>4.156227779665679</v>
      </c>
      <c r="B1431" s="127">
        <v>14</v>
      </c>
      <c r="C1431" s="127">
        <v>5</v>
      </c>
      <c r="L1431" s="3"/>
    </row>
    <row r="1432" spans="1:12" ht="15.75" customHeight="1" x14ac:dyDescent="0.2">
      <c r="A1432" s="154">
        <f>INDEX('Raw Data'!$H$4:$H$53,MATCH('4.User ratings in week 4'!B1432,'Raw Data'!$G$4:$G$53,0))</f>
        <v>2.7566152336920071</v>
      </c>
      <c r="B1432" s="127">
        <v>30</v>
      </c>
      <c r="C1432" s="127">
        <v>2</v>
      </c>
      <c r="L1432" s="3"/>
    </row>
    <row r="1433" spans="1:12" ht="15.75" customHeight="1" x14ac:dyDescent="0.2">
      <c r="A1433" s="154">
        <f>INDEX('Raw Data'!$H$4:$H$53,MATCH('4.User ratings in week 4'!B1433,'Raw Data'!$G$4:$G$53,0))</f>
        <v>3.5</v>
      </c>
      <c r="B1433" s="127">
        <v>5</v>
      </c>
      <c r="C1433" s="127" t="s">
        <v>13</v>
      </c>
      <c r="L1433" s="3"/>
    </row>
    <row r="1434" spans="1:12" ht="15.75" customHeight="1" x14ac:dyDescent="0.2">
      <c r="A1434" s="154">
        <f>INDEX('Raw Data'!$H$4:$H$53,MATCH('4.User ratings in week 4'!B1434,'Raw Data'!$G$4:$G$53,0))</f>
        <v>2.7566152336920071</v>
      </c>
      <c r="B1434" s="127">
        <v>30</v>
      </c>
      <c r="C1434" s="127" t="s">
        <v>13</v>
      </c>
      <c r="L1434" s="3"/>
    </row>
    <row r="1435" spans="1:12" ht="15.75" customHeight="1" x14ac:dyDescent="0.2">
      <c r="A1435" s="154">
        <f>INDEX('Raw Data'!$H$4:$H$53,MATCH('4.User ratings in week 4'!B1435,'Raw Data'!$G$4:$G$53,0))</f>
        <v>2.7</v>
      </c>
      <c r="B1435" s="127">
        <v>8</v>
      </c>
      <c r="C1435" s="127">
        <v>2</v>
      </c>
      <c r="L1435" s="3"/>
    </row>
    <row r="1436" spans="1:12" ht="15.75" customHeight="1" x14ac:dyDescent="0.2">
      <c r="A1436" s="154">
        <f>INDEX('Raw Data'!$H$4:$H$53,MATCH('4.User ratings in week 4'!B1436,'Raw Data'!$G$4:$G$53,0))</f>
        <v>3.9403894933163377</v>
      </c>
      <c r="B1436" s="127">
        <v>28</v>
      </c>
      <c r="C1436" s="127">
        <v>5</v>
      </c>
      <c r="L1436" s="3"/>
    </row>
    <row r="1437" spans="1:12" ht="15.75" customHeight="1" x14ac:dyDescent="0.2">
      <c r="A1437" s="154">
        <f>INDEX('Raw Data'!$H$4:$H$53,MATCH('4.User ratings in week 4'!B1437,'Raw Data'!$G$4:$G$53,0))</f>
        <v>2.3199999999999998</v>
      </c>
      <c r="B1437" s="127">
        <v>50</v>
      </c>
      <c r="C1437" s="127">
        <v>2</v>
      </c>
      <c r="L1437" s="3"/>
    </row>
    <row r="1438" spans="1:12" ht="15.75" customHeight="1" x14ac:dyDescent="0.2">
      <c r="A1438" s="154">
        <f>INDEX('Raw Data'!$H$4:$H$53,MATCH('4.User ratings in week 4'!B1438,'Raw Data'!$G$4:$G$53,0))</f>
        <v>2.864902840988059</v>
      </c>
      <c r="B1438" s="127">
        <v>39</v>
      </c>
      <c r="C1438" s="127">
        <v>1</v>
      </c>
      <c r="L1438" s="3"/>
    </row>
    <row r="1439" spans="1:12" ht="15.75" customHeight="1" x14ac:dyDescent="0.2">
      <c r="A1439" s="154">
        <f>INDEX('Raw Data'!$H$4:$H$53,MATCH('4.User ratings in week 4'!B1439,'Raw Data'!$G$4:$G$53,0))</f>
        <v>3.418938163765278</v>
      </c>
      <c r="B1439" s="127">
        <v>24</v>
      </c>
      <c r="C1439" s="127" t="s">
        <v>13</v>
      </c>
      <c r="L1439" s="3"/>
    </row>
    <row r="1440" spans="1:12" ht="15.75" customHeight="1" x14ac:dyDescent="0.2">
      <c r="A1440" s="154">
        <f>INDEX('Raw Data'!$H$4:$H$53,MATCH('4.User ratings in week 4'!B1440,'Raw Data'!$G$4:$G$53,0))</f>
        <v>2.7</v>
      </c>
      <c r="B1440" s="127">
        <v>8</v>
      </c>
      <c r="C1440" s="127" t="s">
        <v>13</v>
      </c>
      <c r="L1440" s="3"/>
    </row>
    <row r="1441" spans="1:12" ht="15.75" customHeight="1" x14ac:dyDescent="0.2">
      <c r="A1441" s="154">
        <f>INDEX('Raw Data'!$H$4:$H$53,MATCH('4.User ratings in week 4'!B1441,'Raw Data'!$G$4:$G$53,0))</f>
        <v>4.8553987744209355</v>
      </c>
      <c r="B1441" s="127">
        <v>35</v>
      </c>
      <c r="C1441" s="127">
        <v>5</v>
      </c>
      <c r="L1441" s="3"/>
    </row>
    <row r="1442" spans="1:12" ht="15.75" customHeight="1" x14ac:dyDescent="0.2">
      <c r="A1442" s="154">
        <f>INDEX('Raw Data'!$H$4:$H$53,MATCH('4.User ratings in week 4'!B1442,'Raw Data'!$G$4:$G$53,0))</f>
        <v>2.9736454777366994</v>
      </c>
      <c r="B1442" s="127">
        <v>2</v>
      </c>
      <c r="C1442" s="127" t="s">
        <v>13</v>
      </c>
      <c r="L1442" s="3"/>
    </row>
    <row r="1443" spans="1:12" ht="15.75" customHeight="1" x14ac:dyDescent="0.2">
      <c r="A1443" s="154">
        <f>INDEX('Raw Data'!$H$4:$H$53,MATCH('4.User ratings in week 4'!B1443,'Raw Data'!$G$4:$G$53,0))</f>
        <v>3.8344069026698975</v>
      </c>
      <c r="B1443" s="127">
        <v>48</v>
      </c>
      <c r="C1443" s="127">
        <v>5</v>
      </c>
      <c r="L1443" s="3"/>
    </row>
    <row r="1444" spans="1:12" ht="15.75" customHeight="1" x14ac:dyDescent="0.2">
      <c r="A1444" s="154">
        <f>INDEX('Raw Data'!$H$4:$H$53,MATCH('4.User ratings in week 4'!B1444,'Raw Data'!$G$4:$G$53,0))</f>
        <v>3.8344069026698975</v>
      </c>
      <c r="B1444" s="127">
        <v>48</v>
      </c>
      <c r="C1444" s="127">
        <v>5</v>
      </c>
      <c r="L1444" s="3"/>
    </row>
    <row r="1445" spans="1:12" ht="15.75" customHeight="1" x14ac:dyDescent="0.2">
      <c r="A1445" s="154">
        <f>INDEX('Raw Data'!$H$4:$H$53,MATCH('4.User ratings in week 4'!B1445,'Raw Data'!$G$4:$G$53,0))</f>
        <v>2.864902840988059</v>
      </c>
      <c r="B1445" s="127">
        <v>39</v>
      </c>
      <c r="C1445" s="127" t="s">
        <v>13</v>
      </c>
      <c r="L1445" s="3"/>
    </row>
    <row r="1446" spans="1:12" ht="15.75" customHeight="1" x14ac:dyDescent="0.2">
      <c r="A1446" s="154">
        <f>INDEX('Raw Data'!$H$4:$H$53,MATCH('4.User ratings in week 4'!B1446,'Raw Data'!$G$4:$G$53,0))</f>
        <v>4.4442322643975007</v>
      </c>
      <c r="B1446" s="127">
        <v>34</v>
      </c>
      <c r="C1446" s="127">
        <v>5</v>
      </c>
      <c r="L1446" s="3"/>
    </row>
    <row r="1447" spans="1:12" ht="15.75" customHeight="1" x14ac:dyDescent="0.2">
      <c r="A1447" s="154">
        <f>INDEX('Raw Data'!$H$4:$H$53,MATCH('4.User ratings in week 4'!B1447,'Raw Data'!$G$4:$G$53,0))</f>
        <v>2.1</v>
      </c>
      <c r="B1447" s="127">
        <v>21</v>
      </c>
      <c r="C1447" s="127" t="s">
        <v>13</v>
      </c>
      <c r="L1447" s="3"/>
    </row>
    <row r="1448" spans="1:12" ht="15.75" customHeight="1" x14ac:dyDescent="0.2">
      <c r="A1448" s="154">
        <f>INDEX('Raw Data'!$H$4:$H$53,MATCH('4.User ratings in week 4'!B1448,'Raw Data'!$G$4:$G$53,0))</f>
        <v>2.864902840988059</v>
      </c>
      <c r="B1448" s="127">
        <v>39</v>
      </c>
      <c r="C1448" s="127" t="s">
        <v>13</v>
      </c>
      <c r="L1448" s="3"/>
    </row>
    <row r="1449" spans="1:12" ht="15.75" customHeight="1" x14ac:dyDescent="0.2">
      <c r="A1449" s="154">
        <f>INDEX('Raw Data'!$H$4:$H$53,MATCH('4.User ratings in week 4'!B1449,'Raw Data'!$G$4:$G$53,0))</f>
        <v>2.1</v>
      </c>
      <c r="B1449" s="127">
        <v>32</v>
      </c>
      <c r="C1449" s="127" t="s">
        <v>13</v>
      </c>
      <c r="L1449" s="3"/>
    </row>
    <row r="1450" spans="1:12" ht="15.75" customHeight="1" x14ac:dyDescent="0.2">
      <c r="A1450" s="154">
        <f>INDEX('Raw Data'!$H$4:$H$53,MATCH('4.User ratings in week 4'!B1450,'Raw Data'!$G$4:$G$53,0))</f>
        <v>2.9736454777366994</v>
      </c>
      <c r="B1450" s="127">
        <v>2</v>
      </c>
      <c r="C1450" s="127" t="s">
        <v>13</v>
      </c>
      <c r="L1450" s="3"/>
    </row>
    <row r="1451" spans="1:12" ht="15.75" customHeight="1" x14ac:dyDescent="0.2">
      <c r="A1451" s="154">
        <f>INDEX('Raw Data'!$H$4:$H$53,MATCH('4.User ratings in week 4'!B1451,'Raw Data'!$G$4:$G$53,0))</f>
        <v>3.1019855052756462</v>
      </c>
      <c r="B1451" s="127">
        <v>10</v>
      </c>
      <c r="C1451" s="127" t="s">
        <v>13</v>
      </c>
      <c r="L1451" s="3"/>
    </row>
    <row r="1452" spans="1:12" ht="15.75" customHeight="1" x14ac:dyDescent="0.2">
      <c r="A1452" s="154">
        <f>INDEX('Raw Data'!$H$4:$H$53,MATCH('4.User ratings in week 4'!B1452,'Raw Data'!$G$4:$G$53,0))</f>
        <v>2.5586960604357296</v>
      </c>
      <c r="B1452" s="127">
        <v>12</v>
      </c>
      <c r="C1452" s="127" t="s">
        <v>13</v>
      </c>
      <c r="L1452" s="3"/>
    </row>
    <row r="1453" spans="1:12" ht="15.75" customHeight="1" x14ac:dyDescent="0.2">
      <c r="A1453" s="154">
        <f>INDEX('Raw Data'!$H$4:$H$53,MATCH('4.User ratings in week 4'!B1453,'Raw Data'!$G$4:$G$53,0))</f>
        <v>4.3271350985657273</v>
      </c>
      <c r="B1453" s="127">
        <v>7</v>
      </c>
      <c r="C1453" s="127" t="s">
        <v>13</v>
      </c>
      <c r="L1453" s="3"/>
    </row>
    <row r="1454" spans="1:12" ht="15.75" customHeight="1" x14ac:dyDescent="0.2">
      <c r="A1454" s="154">
        <f>INDEX('Raw Data'!$H$4:$H$53,MATCH('4.User ratings in week 4'!B1454,'Raw Data'!$G$4:$G$53,0))</f>
        <v>4.6764237866097016</v>
      </c>
      <c r="B1454" s="127">
        <v>16</v>
      </c>
      <c r="C1454" s="127" t="s">
        <v>13</v>
      </c>
      <c r="L1454" s="3"/>
    </row>
    <row r="1455" spans="1:12" ht="15.75" customHeight="1" x14ac:dyDescent="0.2">
      <c r="A1455" s="154">
        <f>INDEX('Raw Data'!$H$4:$H$53,MATCH('4.User ratings in week 4'!B1455,'Raw Data'!$G$4:$G$53,0))</f>
        <v>3.418938163765278</v>
      </c>
      <c r="B1455" s="127">
        <v>24</v>
      </c>
      <c r="C1455" s="127" t="s">
        <v>13</v>
      </c>
      <c r="L1455" s="3"/>
    </row>
    <row r="1456" spans="1:12" ht="15.75" customHeight="1" x14ac:dyDescent="0.2">
      <c r="A1456" s="154">
        <f>INDEX('Raw Data'!$H$4:$H$53,MATCH('4.User ratings in week 4'!B1456,'Raw Data'!$G$4:$G$53,0))</f>
        <v>3.8344069026698975</v>
      </c>
      <c r="B1456" s="127">
        <v>48</v>
      </c>
      <c r="C1456" s="127">
        <v>4</v>
      </c>
      <c r="L1456" s="3"/>
    </row>
    <row r="1457" spans="1:12" ht="15.75" customHeight="1" x14ac:dyDescent="0.2">
      <c r="A1457" s="154">
        <f>INDEX('Raw Data'!$H$4:$H$53,MATCH('4.User ratings in week 4'!B1457,'Raw Data'!$G$4:$G$53,0))</f>
        <v>2.62</v>
      </c>
      <c r="B1457" s="127">
        <v>15</v>
      </c>
      <c r="C1457" s="127" t="s">
        <v>13</v>
      </c>
      <c r="L1457" s="3"/>
    </row>
    <row r="1458" spans="1:12" ht="15.75" customHeight="1" x14ac:dyDescent="0.2">
      <c r="A1458" s="154">
        <f>INDEX('Raw Data'!$H$4:$H$53,MATCH('4.User ratings in week 4'!B1458,'Raw Data'!$G$4:$G$53,0))</f>
        <v>2.7566152336920071</v>
      </c>
      <c r="B1458" s="127">
        <v>30</v>
      </c>
      <c r="C1458" s="127" t="s">
        <v>13</v>
      </c>
      <c r="L1458" s="3"/>
    </row>
    <row r="1459" spans="1:12" ht="15.75" customHeight="1" x14ac:dyDescent="0.2">
      <c r="A1459" s="154">
        <f>INDEX('Raw Data'!$H$4:$H$53,MATCH('4.User ratings in week 4'!B1459,'Raw Data'!$G$4:$G$53,0))</f>
        <v>2.9314259636546169</v>
      </c>
      <c r="B1459" s="127">
        <v>46</v>
      </c>
      <c r="C1459" s="127" t="s">
        <v>13</v>
      </c>
      <c r="L1459" s="3"/>
    </row>
    <row r="1460" spans="1:12" ht="15.75" customHeight="1" x14ac:dyDescent="0.2">
      <c r="A1460" s="154">
        <f>INDEX('Raw Data'!$H$4:$H$53,MATCH('4.User ratings in week 4'!B1460,'Raw Data'!$G$4:$G$53,0))</f>
        <v>2.7566152336920071</v>
      </c>
      <c r="B1460" s="127">
        <v>30</v>
      </c>
      <c r="C1460" s="127" t="s">
        <v>13</v>
      </c>
      <c r="L1460" s="3"/>
    </row>
    <row r="1461" spans="1:12" ht="15.75" customHeight="1" x14ac:dyDescent="0.2">
      <c r="A1461" s="154">
        <f>INDEX('Raw Data'!$H$4:$H$53,MATCH('4.User ratings in week 4'!B1461,'Raw Data'!$G$4:$G$53,0))</f>
        <v>2.3199999999999998</v>
      </c>
      <c r="B1461" s="127">
        <v>50</v>
      </c>
      <c r="C1461" s="127" t="s">
        <v>13</v>
      </c>
      <c r="L1461" s="3"/>
    </row>
    <row r="1462" spans="1:12" ht="15.75" customHeight="1" x14ac:dyDescent="0.2">
      <c r="A1462" s="154">
        <f>INDEX('Raw Data'!$H$4:$H$53,MATCH('4.User ratings in week 4'!B1462,'Raw Data'!$G$4:$G$53,0))</f>
        <v>3.4</v>
      </c>
      <c r="B1462" s="127">
        <v>9</v>
      </c>
      <c r="C1462" s="127">
        <v>5</v>
      </c>
      <c r="L1462" s="3"/>
    </row>
    <row r="1463" spans="1:12" ht="15.75" customHeight="1" x14ac:dyDescent="0.2">
      <c r="A1463" s="154">
        <f>INDEX('Raw Data'!$H$4:$H$53,MATCH('4.User ratings in week 4'!B1463,'Raw Data'!$G$4:$G$53,0))</f>
        <v>4.093743569367712</v>
      </c>
      <c r="B1463" s="127">
        <v>27</v>
      </c>
      <c r="C1463" s="127">
        <v>5</v>
      </c>
      <c r="L1463" s="3"/>
    </row>
    <row r="1464" spans="1:12" ht="15.75" customHeight="1" x14ac:dyDescent="0.2">
      <c r="A1464" s="154">
        <f>INDEX('Raw Data'!$H$4:$H$53,MATCH('4.User ratings in week 4'!B1464,'Raw Data'!$G$4:$G$53,0))</f>
        <v>3.9076849145879229</v>
      </c>
      <c r="B1464" s="127">
        <v>42</v>
      </c>
      <c r="C1464" s="127">
        <v>5</v>
      </c>
      <c r="L1464" s="3"/>
    </row>
    <row r="1465" spans="1:12" ht="15.75" customHeight="1" x14ac:dyDescent="0.2">
      <c r="A1465" s="154">
        <f>INDEX('Raw Data'!$H$4:$H$53,MATCH('4.User ratings in week 4'!B1465,'Raw Data'!$G$4:$G$53,0))</f>
        <v>2.1</v>
      </c>
      <c r="B1465" s="127">
        <v>32</v>
      </c>
      <c r="C1465" s="127" t="s">
        <v>13</v>
      </c>
      <c r="L1465" s="3"/>
    </row>
    <row r="1466" spans="1:12" ht="15.75" customHeight="1" x14ac:dyDescent="0.2">
      <c r="A1466" s="154">
        <f>INDEX('Raw Data'!$H$4:$H$53,MATCH('4.User ratings in week 4'!B1466,'Raw Data'!$G$4:$G$53,0))</f>
        <v>4.4975062935479277</v>
      </c>
      <c r="B1466" s="127">
        <v>11</v>
      </c>
      <c r="C1466" s="127">
        <v>5</v>
      </c>
      <c r="L1466" s="3"/>
    </row>
    <row r="1467" spans="1:12" ht="15.75" customHeight="1" x14ac:dyDescent="0.2">
      <c r="A1467" s="154">
        <f>INDEX('Raw Data'!$H$4:$H$53,MATCH('4.User ratings in week 4'!B1467,'Raw Data'!$G$4:$G$53,0))</f>
        <v>2.1</v>
      </c>
      <c r="B1467" s="127">
        <v>21</v>
      </c>
      <c r="C1467" s="127" t="s">
        <v>13</v>
      </c>
      <c r="L1467" s="3"/>
    </row>
    <row r="1468" spans="1:12" ht="15.75" customHeight="1" x14ac:dyDescent="0.2">
      <c r="A1468" s="154">
        <f>INDEX('Raw Data'!$H$4:$H$53,MATCH('4.User ratings in week 4'!B1468,'Raw Data'!$G$4:$G$53,0))</f>
        <v>4.9462256429891509</v>
      </c>
      <c r="B1468" s="127">
        <v>1</v>
      </c>
      <c r="C1468" s="127">
        <v>5</v>
      </c>
      <c r="L1468" s="3"/>
    </row>
    <row r="1469" spans="1:12" ht="15.75" customHeight="1" x14ac:dyDescent="0.2">
      <c r="A1469" s="154">
        <f>INDEX('Raw Data'!$H$4:$H$53,MATCH('4.User ratings in week 4'!B1469,'Raw Data'!$G$4:$G$53,0))</f>
        <v>2.1</v>
      </c>
      <c r="B1469" s="127">
        <v>32</v>
      </c>
      <c r="C1469" s="127" t="s">
        <v>13</v>
      </c>
      <c r="L1469" s="3"/>
    </row>
    <row r="1470" spans="1:12" ht="15.75" customHeight="1" x14ac:dyDescent="0.2">
      <c r="A1470" s="154">
        <f>INDEX('Raw Data'!$H$4:$H$53,MATCH('4.User ratings in week 4'!B1470,'Raw Data'!$G$4:$G$53,0))</f>
        <v>3.2046821540930179</v>
      </c>
      <c r="B1470" s="127">
        <v>29</v>
      </c>
      <c r="C1470" s="127">
        <v>5</v>
      </c>
      <c r="L1470" s="3"/>
    </row>
    <row r="1471" spans="1:12" ht="15.75" customHeight="1" x14ac:dyDescent="0.2">
      <c r="A1471" s="154">
        <f>INDEX('Raw Data'!$H$4:$H$53,MATCH('4.User ratings in week 4'!B1471,'Raw Data'!$G$4:$G$53,0))</f>
        <v>2.3199999999999998</v>
      </c>
      <c r="B1471" s="127">
        <v>50</v>
      </c>
      <c r="C1471" s="127" t="s">
        <v>13</v>
      </c>
      <c r="L1471" s="3"/>
    </row>
    <row r="1472" spans="1:12" ht="15.75" customHeight="1" x14ac:dyDescent="0.2">
      <c r="A1472" s="154">
        <f>INDEX('Raw Data'!$H$4:$H$53,MATCH('4.User ratings in week 4'!B1472,'Raw Data'!$G$4:$G$53,0))</f>
        <v>2.1</v>
      </c>
      <c r="B1472" s="127">
        <v>32</v>
      </c>
      <c r="C1472" s="127" t="s">
        <v>13</v>
      </c>
      <c r="L1472" s="3"/>
    </row>
    <row r="1473" spans="1:12" ht="15.75" customHeight="1" x14ac:dyDescent="0.2">
      <c r="A1473" s="154">
        <f>INDEX('Raw Data'!$H$4:$H$53,MATCH('4.User ratings in week 4'!B1473,'Raw Data'!$G$4:$G$53,0))</f>
        <v>3.1248672817087972</v>
      </c>
      <c r="B1473" s="127">
        <v>33</v>
      </c>
      <c r="C1473" s="127">
        <v>5</v>
      </c>
      <c r="L1473" s="3"/>
    </row>
    <row r="1474" spans="1:12" ht="15.75" customHeight="1" x14ac:dyDescent="0.2">
      <c r="A1474" s="154">
        <f>INDEX('Raw Data'!$H$4:$H$53,MATCH('4.User ratings in week 4'!B1474,'Raw Data'!$G$4:$G$53,0))</f>
        <v>2.9314259636546169</v>
      </c>
      <c r="B1474" s="127">
        <v>46</v>
      </c>
      <c r="C1474" s="127">
        <v>2</v>
      </c>
      <c r="L1474" s="3"/>
    </row>
    <row r="1475" spans="1:12" ht="15.75" customHeight="1" x14ac:dyDescent="0.2">
      <c r="A1475" s="154">
        <f>INDEX('Raw Data'!$H$4:$H$53,MATCH('4.User ratings in week 4'!B1475,'Raw Data'!$G$4:$G$53,0))</f>
        <v>3</v>
      </c>
      <c r="B1475" s="127">
        <v>26</v>
      </c>
      <c r="C1475" s="127" t="s">
        <v>13</v>
      </c>
      <c r="L1475" s="3"/>
    </row>
    <row r="1476" spans="1:12" ht="15.75" customHeight="1" x14ac:dyDescent="0.2">
      <c r="A1476" s="154">
        <f>INDEX('Raw Data'!$H$4:$H$53,MATCH('4.User ratings in week 4'!B1476,'Raw Data'!$G$4:$G$53,0))</f>
        <v>4.3271350985657273</v>
      </c>
      <c r="B1476" s="127">
        <v>7</v>
      </c>
      <c r="C1476" s="127">
        <v>5</v>
      </c>
      <c r="L1476" s="3"/>
    </row>
    <row r="1477" spans="1:12" ht="15.75" customHeight="1" x14ac:dyDescent="0.2">
      <c r="A1477" s="154">
        <f>INDEX('Raw Data'!$H$4:$H$53,MATCH('4.User ratings in week 4'!B1477,'Raw Data'!$G$4:$G$53,0))</f>
        <v>2.64</v>
      </c>
      <c r="B1477" s="127">
        <v>17</v>
      </c>
      <c r="C1477" s="127" t="s">
        <v>13</v>
      </c>
      <c r="L1477" s="3"/>
    </row>
    <row r="1478" spans="1:12" ht="15.75" customHeight="1" x14ac:dyDescent="0.2">
      <c r="A1478" s="154">
        <f>INDEX('Raw Data'!$H$4:$H$53,MATCH('4.User ratings in week 4'!B1478,'Raw Data'!$G$4:$G$53,0))</f>
        <v>2.9314259636546169</v>
      </c>
      <c r="B1478" s="127">
        <v>46</v>
      </c>
      <c r="C1478" s="127" t="s">
        <v>13</v>
      </c>
      <c r="L1478" s="3"/>
    </row>
    <row r="1479" spans="1:12" ht="15.75" customHeight="1" x14ac:dyDescent="0.2">
      <c r="A1479" s="154">
        <f>INDEX('Raw Data'!$H$4:$H$53,MATCH('4.User ratings in week 4'!B1479,'Raw Data'!$G$4:$G$53,0))</f>
        <v>4.9462256429891509</v>
      </c>
      <c r="B1479" s="127">
        <v>1</v>
      </c>
      <c r="C1479" s="127">
        <v>5</v>
      </c>
      <c r="L1479" s="3"/>
    </row>
    <row r="1480" spans="1:12" ht="15.75" customHeight="1" x14ac:dyDescent="0.2">
      <c r="A1480" s="154">
        <f>INDEX('Raw Data'!$H$4:$H$53,MATCH('4.User ratings in week 4'!B1480,'Raw Data'!$G$4:$G$53,0))</f>
        <v>4.0422015037975552</v>
      </c>
      <c r="B1480" s="127">
        <v>47</v>
      </c>
      <c r="C1480" s="127">
        <v>5</v>
      </c>
      <c r="L1480" s="3"/>
    </row>
    <row r="1481" spans="1:12" ht="15.75" customHeight="1" x14ac:dyDescent="0.2">
      <c r="A1481" s="154">
        <f>INDEX('Raw Data'!$H$4:$H$53,MATCH('4.User ratings in week 4'!B1481,'Raw Data'!$G$4:$G$53,0))</f>
        <v>3.9403894933163377</v>
      </c>
      <c r="B1481" s="127">
        <v>28</v>
      </c>
      <c r="C1481" s="127">
        <v>5</v>
      </c>
      <c r="L1481" s="3"/>
    </row>
    <row r="1482" spans="1:12" ht="15.75" customHeight="1" x14ac:dyDescent="0.2">
      <c r="A1482" s="154">
        <f>INDEX('Raw Data'!$H$4:$H$53,MATCH('4.User ratings in week 4'!B1482,'Raw Data'!$G$4:$G$53,0))</f>
        <v>3.5</v>
      </c>
      <c r="B1482" s="127">
        <v>5</v>
      </c>
      <c r="C1482" s="127">
        <v>5</v>
      </c>
      <c r="L1482" s="3"/>
    </row>
    <row r="1483" spans="1:12" ht="15.75" customHeight="1" x14ac:dyDescent="0.2">
      <c r="A1483" s="154">
        <f>INDEX('Raw Data'!$H$4:$H$53,MATCH('4.User ratings in week 4'!B1483,'Raw Data'!$G$4:$G$53,0))</f>
        <v>3.418938163765278</v>
      </c>
      <c r="B1483" s="127">
        <v>24</v>
      </c>
      <c r="C1483" s="127">
        <v>5</v>
      </c>
      <c r="L1483" s="3"/>
    </row>
    <row r="1484" spans="1:12" ht="15.75" customHeight="1" x14ac:dyDescent="0.2">
      <c r="A1484" s="154">
        <f>INDEX('Raw Data'!$H$4:$H$53,MATCH('4.User ratings in week 4'!B1484,'Raw Data'!$G$4:$G$53,0))</f>
        <v>3.1248672817087972</v>
      </c>
      <c r="B1484" s="127">
        <v>33</v>
      </c>
      <c r="C1484" s="127" t="s">
        <v>13</v>
      </c>
      <c r="L1484" s="3"/>
    </row>
    <row r="1485" spans="1:12" ht="15.75" customHeight="1" x14ac:dyDescent="0.2">
      <c r="A1485" s="154">
        <f>INDEX('Raw Data'!$H$4:$H$53,MATCH('4.User ratings in week 4'!B1485,'Raw Data'!$G$4:$G$53,0))</f>
        <v>4.4975062935479277</v>
      </c>
      <c r="B1485" s="127">
        <v>11</v>
      </c>
      <c r="C1485" s="127">
        <v>5</v>
      </c>
      <c r="L1485" s="3"/>
    </row>
    <row r="1486" spans="1:12" ht="15.75" customHeight="1" x14ac:dyDescent="0.2">
      <c r="A1486" s="154">
        <f>INDEX('Raw Data'!$H$4:$H$53,MATCH('4.User ratings in week 4'!B1486,'Raw Data'!$G$4:$G$53,0))</f>
        <v>2.7566152336920071</v>
      </c>
      <c r="B1486" s="127">
        <v>30</v>
      </c>
      <c r="C1486" s="127" t="s">
        <v>13</v>
      </c>
      <c r="L1486" s="3"/>
    </row>
    <row r="1487" spans="1:12" ht="15.75" customHeight="1" x14ac:dyDescent="0.2">
      <c r="A1487" s="154">
        <f>INDEX('Raw Data'!$H$4:$H$53,MATCH('4.User ratings in week 4'!B1487,'Raw Data'!$G$4:$G$53,0))</f>
        <v>4.8553987744209355</v>
      </c>
      <c r="B1487" s="127">
        <v>35</v>
      </c>
      <c r="C1487" s="127">
        <v>5</v>
      </c>
      <c r="L1487" s="3"/>
    </row>
    <row r="1488" spans="1:12" ht="15.75" customHeight="1" x14ac:dyDescent="0.2">
      <c r="A1488" s="154">
        <f>INDEX('Raw Data'!$H$4:$H$53,MATCH('4.User ratings in week 4'!B1488,'Raw Data'!$G$4:$G$53,0))</f>
        <v>2.9678960715535254</v>
      </c>
      <c r="B1488" s="127">
        <v>40</v>
      </c>
      <c r="C1488" s="127">
        <v>1</v>
      </c>
      <c r="L1488" s="3"/>
    </row>
    <row r="1489" spans="1:12" ht="15.75" customHeight="1" x14ac:dyDescent="0.2">
      <c r="A1489" s="154">
        <f>INDEX('Raw Data'!$H$4:$H$53,MATCH('4.User ratings in week 4'!B1489,'Raw Data'!$G$4:$G$53,0))</f>
        <v>4.2440087325092257</v>
      </c>
      <c r="B1489" s="127">
        <v>25</v>
      </c>
      <c r="C1489" s="127">
        <v>5</v>
      </c>
      <c r="L1489" s="3"/>
    </row>
    <row r="1490" spans="1:12" ht="15.75" customHeight="1" x14ac:dyDescent="0.2">
      <c r="A1490" s="154">
        <f>INDEX('Raw Data'!$H$4:$H$53,MATCH('4.User ratings in week 4'!B1490,'Raw Data'!$G$4:$G$53,0))</f>
        <v>3.8416595064211041</v>
      </c>
      <c r="B1490" s="127">
        <v>45</v>
      </c>
      <c r="C1490" s="127">
        <v>4</v>
      </c>
      <c r="L1490" s="3"/>
    </row>
    <row r="1491" spans="1:12" ht="15.75" customHeight="1" x14ac:dyDescent="0.2">
      <c r="A1491" s="154">
        <f>INDEX('Raw Data'!$H$4:$H$53,MATCH('4.User ratings in week 4'!B1491,'Raw Data'!$G$4:$G$53,0))</f>
        <v>3.9403894933163377</v>
      </c>
      <c r="B1491" s="127">
        <v>28</v>
      </c>
      <c r="C1491" s="127">
        <v>5</v>
      </c>
      <c r="L1491" s="3"/>
    </row>
    <row r="1492" spans="1:12" ht="15.75" customHeight="1" x14ac:dyDescent="0.2">
      <c r="A1492" s="154">
        <f>INDEX('Raw Data'!$H$4:$H$53,MATCH('4.User ratings in week 4'!B1492,'Raw Data'!$G$4:$G$53,0))</f>
        <v>4.5991848553637711</v>
      </c>
      <c r="B1492" s="127">
        <v>6</v>
      </c>
      <c r="C1492" s="127" t="s">
        <v>13</v>
      </c>
      <c r="L1492" s="3"/>
    </row>
    <row r="1493" spans="1:12" ht="15.75" customHeight="1" x14ac:dyDescent="0.2">
      <c r="A1493" s="154">
        <f>INDEX('Raw Data'!$H$4:$H$53,MATCH('4.User ratings in week 4'!B1493,'Raw Data'!$G$4:$G$53,0))</f>
        <v>4.3864511946109461</v>
      </c>
      <c r="B1493" s="127">
        <v>19</v>
      </c>
      <c r="C1493" s="127" t="s">
        <v>13</v>
      </c>
      <c r="L1493" s="3"/>
    </row>
    <row r="1494" spans="1:12" ht="15.75" customHeight="1" x14ac:dyDescent="0.2">
      <c r="A1494" s="154">
        <f>INDEX('Raw Data'!$H$4:$H$53,MATCH('4.User ratings in week 4'!B1494,'Raw Data'!$G$4:$G$53,0))</f>
        <v>3.9917618671517427</v>
      </c>
      <c r="B1494" s="127">
        <v>20</v>
      </c>
      <c r="C1494" s="127" t="s">
        <v>13</v>
      </c>
      <c r="L1494" s="3"/>
    </row>
    <row r="1495" spans="1:12" ht="15.75" customHeight="1" x14ac:dyDescent="0.2">
      <c r="A1495" s="154">
        <f>INDEX('Raw Data'!$H$4:$H$53,MATCH('4.User ratings in week 4'!B1495,'Raw Data'!$G$4:$G$53,0))</f>
        <v>2.9314259636546169</v>
      </c>
      <c r="B1495" s="127">
        <v>46</v>
      </c>
      <c r="C1495" s="127" t="s">
        <v>13</v>
      </c>
      <c r="L1495" s="3"/>
    </row>
    <row r="1496" spans="1:12" ht="15.75" customHeight="1" x14ac:dyDescent="0.2">
      <c r="A1496" s="154">
        <f>INDEX('Raw Data'!$H$4:$H$53,MATCH('4.User ratings in week 4'!B1496,'Raw Data'!$G$4:$G$53,0))</f>
        <v>2.7566152336920071</v>
      </c>
      <c r="B1496" s="127">
        <v>30</v>
      </c>
      <c r="C1496" s="127">
        <v>2</v>
      </c>
      <c r="L1496" s="3"/>
    </row>
    <row r="1497" spans="1:12" ht="15.75" customHeight="1" x14ac:dyDescent="0.2">
      <c r="A1497" s="154">
        <f>INDEX('Raw Data'!$H$4:$H$53,MATCH('4.User ratings in week 4'!B1497,'Raw Data'!$G$4:$G$53,0))</f>
        <v>4.2956023268104371</v>
      </c>
      <c r="B1497" s="127">
        <v>37</v>
      </c>
      <c r="C1497" s="127">
        <v>5</v>
      </c>
      <c r="L1497" s="3"/>
    </row>
    <row r="1498" spans="1:12" ht="15.75" customHeight="1" x14ac:dyDescent="0.2">
      <c r="A1498" s="154">
        <f>INDEX('Raw Data'!$H$4:$H$53,MATCH('4.User ratings in week 4'!B1498,'Raw Data'!$G$4:$G$53,0))</f>
        <v>2.7566152336920071</v>
      </c>
      <c r="B1498" s="127">
        <v>30</v>
      </c>
      <c r="C1498" s="127" t="s">
        <v>13</v>
      </c>
      <c r="L1498" s="3"/>
    </row>
    <row r="1499" spans="1:12" ht="15.75" customHeight="1" x14ac:dyDescent="0.2">
      <c r="A1499" s="154">
        <f>INDEX('Raw Data'!$H$4:$H$53,MATCH('4.User ratings in week 4'!B1499,'Raw Data'!$G$4:$G$53,0))</f>
        <v>3.8344069026698975</v>
      </c>
      <c r="B1499" s="127">
        <v>48</v>
      </c>
      <c r="C1499" s="127" t="s">
        <v>13</v>
      </c>
      <c r="L1499" s="3"/>
    </row>
    <row r="1500" spans="1:12" ht="15.75" customHeight="1" x14ac:dyDescent="0.2">
      <c r="A1500" s="154">
        <f>INDEX('Raw Data'!$H$4:$H$53,MATCH('4.User ratings in week 4'!B1500,'Raw Data'!$G$4:$G$53,0))</f>
        <v>2.9736454777366994</v>
      </c>
      <c r="B1500" s="127">
        <v>2</v>
      </c>
      <c r="C1500" s="127">
        <v>5</v>
      </c>
      <c r="L1500" s="3"/>
    </row>
    <row r="1501" spans="1:12" ht="15.75" customHeight="1" x14ac:dyDescent="0.2">
      <c r="A1501" s="154">
        <f>INDEX('Raw Data'!$H$4:$H$53,MATCH('4.User ratings in week 4'!B1501,'Raw Data'!$G$4:$G$53,0))</f>
        <v>4.3271350985657273</v>
      </c>
      <c r="B1501" s="127">
        <v>7</v>
      </c>
      <c r="C1501" s="127">
        <v>5</v>
      </c>
      <c r="L1501" s="3"/>
    </row>
    <row r="1502" spans="1:12" ht="15.75" customHeight="1" x14ac:dyDescent="0.2">
      <c r="A1502" s="154">
        <f>INDEX('Raw Data'!$H$4:$H$53,MATCH('4.User ratings in week 4'!B1502,'Raw Data'!$G$4:$G$53,0))</f>
        <v>3.1</v>
      </c>
      <c r="B1502" s="127">
        <v>38</v>
      </c>
      <c r="C1502" s="127" t="s">
        <v>13</v>
      </c>
      <c r="L1502" s="3"/>
    </row>
    <row r="1503" spans="1:12" ht="15.75" customHeight="1" x14ac:dyDescent="0.2">
      <c r="A1503" s="154">
        <f>INDEX('Raw Data'!$H$4:$H$53,MATCH('4.User ratings in week 4'!B1503,'Raw Data'!$G$4:$G$53,0))</f>
        <v>4.2440087325092257</v>
      </c>
      <c r="B1503" s="127">
        <v>25</v>
      </c>
      <c r="C1503" s="127">
        <v>5</v>
      </c>
      <c r="L1503" s="3"/>
    </row>
    <row r="1504" spans="1:12" ht="15.75" customHeight="1" x14ac:dyDescent="0.2">
      <c r="A1504" s="154">
        <f>INDEX('Raw Data'!$H$4:$H$53,MATCH('4.User ratings in week 4'!B1504,'Raw Data'!$G$4:$G$53,0))</f>
        <v>2.62</v>
      </c>
      <c r="B1504" s="127">
        <v>15</v>
      </c>
      <c r="C1504" s="127">
        <v>4</v>
      </c>
      <c r="L1504" s="3"/>
    </row>
    <row r="1505" spans="1:12" ht="15.75" customHeight="1" x14ac:dyDescent="0.2">
      <c r="A1505" s="154">
        <f>INDEX('Raw Data'!$H$4:$H$53,MATCH('4.User ratings in week 4'!B1505,'Raw Data'!$G$4:$G$53,0))</f>
        <v>3.418938163765278</v>
      </c>
      <c r="B1505" s="127">
        <v>24</v>
      </c>
      <c r="C1505" s="127">
        <v>5</v>
      </c>
      <c r="L1505" s="3"/>
    </row>
    <row r="1506" spans="1:12" ht="15.75" customHeight="1" x14ac:dyDescent="0.2">
      <c r="A1506" s="154">
        <f>INDEX('Raw Data'!$H$4:$H$53,MATCH('4.User ratings in week 4'!B1506,'Raw Data'!$G$4:$G$53,0))</f>
        <v>4.0422015037975552</v>
      </c>
      <c r="B1506" s="127">
        <v>47</v>
      </c>
      <c r="C1506" s="127">
        <v>5</v>
      </c>
      <c r="L1506" s="3"/>
    </row>
    <row r="1507" spans="1:12" ht="15.75" customHeight="1" x14ac:dyDescent="0.2">
      <c r="A1507" s="154">
        <f>INDEX('Raw Data'!$H$4:$H$53,MATCH('4.User ratings in week 4'!B1507,'Raw Data'!$G$4:$G$53,0))</f>
        <v>3</v>
      </c>
      <c r="B1507" s="127">
        <v>26</v>
      </c>
      <c r="C1507" s="127" t="s">
        <v>13</v>
      </c>
      <c r="L1507" s="3"/>
    </row>
    <row r="1508" spans="1:12" ht="15.75" customHeight="1" x14ac:dyDescent="0.2">
      <c r="A1508" s="154">
        <f>INDEX('Raw Data'!$H$4:$H$53,MATCH('4.User ratings in week 4'!B1508,'Raw Data'!$G$4:$G$53,0))</f>
        <v>3.1</v>
      </c>
      <c r="B1508" s="127">
        <v>38</v>
      </c>
      <c r="C1508" s="127" t="s">
        <v>13</v>
      </c>
      <c r="L1508" s="3"/>
    </row>
    <row r="1509" spans="1:12" ht="15.75" customHeight="1" x14ac:dyDescent="0.2">
      <c r="A1509" s="154">
        <f>INDEX('Raw Data'!$H$4:$H$53,MATCH('4.User ratings in week 4'!B1509,'Raw Data'!$G$4:$G$53,0))</f>
        <v>2.64</v>
      </c>
      <c r="B1509" s="127">
        <v>17</v>
      </c>
      <c r="C1509" s="127" t="s">
        <v>13</v>
      </c>
      <c r="L1509" s="3"/>
    </row>
    <row r="1510" spans="1:12" ht="15.75" customHeight="1" x14ac:dyDescent="0.2">
      <c r="A1510" s="154">
        <f>INDEX('Raw Data'!$H$4:$H$53,MATCH('4.User ratings in week 4'!B1510,'Raw Data'!$G$4:$G$53,0))</f>
        <v>3.9210286643231216</v>
      </c>
      <c r="B1510" s="127">
        <v>22</v>
      </c>
      <c r="C1510" s="127">
        <v>2</v>
      </c>
      <c r="L1510" s="3"/>
    </row>
    <row r="1511" spans="1:12" ht="15.75" customHeight="1" x14ac:dyDescent="0.2">
      <c r="A1511" s="154">
        <f>INDEX('Raw Data'!$H$4:$H$53,MATCH('4.User ratings in week 4'!B1511,'Raw Data'!$G$4:$G$53,0))</f>
        <v>4.3271350985657273</v>
      </c>
      <c r="B1511" s="127">
        <v>7</v>
      </c>
      <c r="C1511" s="127">
        <v>5</v>
      </c>
      <c r="L1511" s="3"/>
    </row>
    <row r="1512" spans="1:12" ht="15.75" customHeight="1" x14ac:dyDescent="0.2">
      <c r="A1512" s="154">
        <f>INDEX('Raw Data'!$H$4:$H$53,MATCH('4.User ratings in week 4'!B1512,'Raw Data'!$G$4:$G$53,0))</f>
        <v>3.4135780803710083</v>
      </c>
      <c r="B1512" s="127">
        <v>36</v>
      </c>
      <c r="C1512" s="127">
        <v>5</v>
      </c>
      <c r="L1512" s="3"/>
    </row>
    <row r="1513" spans="1:12" ht="15.75" customHeight="1" x14ac:dyDescent="0.2">
      <c r="A1513" s="154">
        <f>INDEX('Raw Data'!$H$4:$H$53,MATCH('4.User ratings in week 4'!B1513,'Raw Data'!$G$4:$G$53,0))</f>
        <v>2.1</v>
      </c>
      <c r="B1513" s="127">
        <v>32</v>
      </c>
      <c r="C1513" s="127" t="s">
        <v>13</v>
      </c>
      <c r="L1513" s="3"/>
    </row>
    <row r="1514" spans="1:12" ht="15.75" customHeight="1" x14ac:dyDescent="0.2">
      <c r="A1514" s="154">
        <f>INDEX('Raw Data'!$H$4:$H$53,MATCH('4.User ratings in week 4'!B1514,'Raw Data'!$G$4:$G$53,0))</f>
        <v>2.9678960715535254</v>
      </c>
      <c r="B1514" s="127">
        <v>40</v>
      </c>
      <c r="C1514" s="127">
        <v>2</v>
      </c>
      <c r="L1514" s="3"/>
    </row>
    <row r="1515" spans="1:12" ht="15.75" customHeight="1" x14ac:dyDescent="0.2">
      <c r="A1515" s="154">
        <f>INDEX('Raw Data'!$H$4:$H$53,MATCH('4.User ratings in week 4'!B1515,'Raw Data'!$G$4:$G$53,0))</f>
        <v>4.4975062935479277</v>
      </c>
      <c r="B1515" s="127">
        <v>11</v>
      </c>
      <c r="C1515" s="127">
        <v>5</v>
      </c>
      <c r="L1515" s="3"/>
    </row>
    <row r="1516" spans="1:12" ht="15.75" customHeight="1" x14ac:dyDescent="0.2">
      <c r="A1516" s="154">
        <f>INDEX('Raw Data'!$H$4:$H$53,MATCH('4.User ratings in week 4'!B1516,'Raw Data'!$G$4:$G$53,0))</f>
        <v>3.2046821540930179</v>
      </c>
      <c r="B1516" s="127">
        <v>29</v>
      </c>
      <c r="C1516" s="127" t="s">
        <v>13</v>
      </c>
      <c r="L1516" s="3"/>
    </row>
    <row r="1517" spans="1:12" ht="15.75" customHeight="1" x14ac:dyDescent="0.2">
      <c r="A1517" s="154">
        <f>INDEX('Raw Data'!$H$4:$H$53,MATCH('4.User ratings in week 4'!B1517,'Raw Data'!$G$4:$G$53,0))</f>
        <v>3.5</v>
      </c>
      <c r="B1517" s="127">
        <v>5</v>
      </c>
      <c r="C1517" s="127">
        <v>5</v>
      </c>
      <c r="L1517" s="3"/>
    </row>
    <row r="1518" spans="1:12" ht="15.75" customHeight="1" x14ac:dyDescent="0.2">
      <c r="A1518" s="154">
        <f>INDEX('Raw Data'!$H$4:$H$53,MATCH('4.User ratings in week 4'!B1518,'Raw Data'!$G$4:$G$53,0))</f>
        <v>4.156227779665679</v>
      </c>
      <c r="B1518" s="127">
        <v>14</v>
      </c>
      <c r="C1518" s="127">
        <v>4</v>
      </c>
      <c r="L1518" s="3"/>
    </row>
    <row r="1519" spans="1:12" ht="15.75" customHeight="1" x14ac:dyDescent="0.2">
      <c r="A1519" s="154">
        <f>INDEX('Raw Data'!$H$4:$H$53,MATCH('4.User ratings in week 4'!B1519,'Raw Data'!$G$4:$G$53,0))</f>
        <v>4.8402557679081051</v>
      </c>
      <c r="B1519" s="127">
        <v>23</v>
      </c>
      <c r="C1519" s="127" t="s">
        <v>13</v>
      </c>
      <c r="L1519" s="3"/>
    </row>
    <row r="1520" spans="1:12" ht="15.75" customHeight="1" x14ac:dyDescent="0.2">
      <c r="A1520" s="154">
        <f>INDEX('Raw Data'!$H$4:$H$53,MATCH('4.User ratings in week 4'!B1520,'Raw Data'!$G$4:$G$53,0))</f>
        <v>3</v>
      </c>
      <c r="B1520" s="127">
        <v>26</v>
      </c>
      <c r="C1520" s="127" t="s">
        <v>13</v>
      </c>
      <c r="L1520" s="3"/>
    </row>
    <row r="1521" spans="1:12" ht="15.75" customHeight="1" x14ac:dyDescent="0.2">
      <c r="A1521" s="154">
        <f>INDEX('Raw Data'!$H$4:$H$53,MATCH('4.User ratings in week 4'!B1521,'Raw Data'!$G$4:$G$53,0))</f>
        <v>3.1248672817087972</v>
      </c>
      <c r="B1521" s="127">
        <v>33</v>
      </c>
      <c r="C1521" s="127" t="s">
        <v>13</v>
      </c>
      <c r="L1521" s="3"/>
    </row>
    <row r="1522" spans="1:12" ht="15.75" customHeight="1" x14ac:dyDescent="0.2">
      <c r="A1522" s="154">
        <f>INDEX('Raw Data'!$H$4:$H$53,MATCH('4.User ratings in week 4'!B1522,'Raw Data'!$G$4:$G$53,0))</f>
        <v>4.4442322643975007</v>
      </c>
      <c r="B1522" s="127">
        <v>34</v>
      </c>
      <c r="C1522" s="127">
        <v>5</v>
      </c>
      <c r="L1522" s="3"/>
    </row>
    <row r="1523" spans="1:12" ht="15.75" customHeight="1" x14ac:dyDescent="0.2">
      <c r="A1523" s="154">
        <f>INDEX('Raw Data'!$H$4:$H$53,MATCH('4.User ratings in week 4'!B1523,'Raw Data'!$G$4:$G$53,0))</f>
        <v>2.64</v>
      </c>
      <c r="B1523" s="127">
        <v>17</v>
      </c>
      <c r="C1523" s="127" t="s">
        <v>13</v>
      </c>
      <c r="L1523" s="3"/>
    </row>
    <row r="1524" spans="1:12" ht="15.75" customHeight="1" x14ac:dyDescent="0.2">
      <c r="A1524" s="154">
        <f>INDEX('Raw Data'!$H$4:$H$53,MATCH('4.User ratings in week 4'!B1524,'Raw Data'!$G$4:$G$53,0))</f>
        <v>4.3271350985657273</v>
      </c>
      <c r="B1524" s="127">
        <v>7</v>
      </c>
      <c r="C1524" s="127">
        <v>5</v>
      </c>
      <c r="L1524" s="3"/>
    </row>
    <row r="1525" spans="1:12" ht="15.75" customHeight="1" x14ac:dyDescent="0.2">
      <c r="A1525" s="154">
        <f>INDEX('Raw Data'!$H$4:$H$53,MATCH('4.User ratings in week 4'!B1525,'Raw Data'!$G$4:$G$53,0))</f>
        <v>2.864902840988059</v>
      </c>
      <c r="B1525" s="127">
        <v>39</v>
      </c>
      <c r="C1525" s="127" t="s">
        <v>13</v>
      </c>
      <c r="L1525" s="3"/>
    </row>
    <row r="1526" spans="1:12" ht="15.75" customHeight="1" x14ac:dyDescent="0.2">
      <c r="A1526" s="154">
        <f>INDEX('Raw Data'!$H$4:$H$53,MATCH('4.User ratings in week 4'!B1526,'Raw Data'!$G$4:$G$53,0))</f>
        <v>2.7566152336920071</v>
      </c>
      <c r="B1526" s="127">
        <v>30</v>
      </c>
      <c r="C1526" s="127">
        <v>1</v>
      </c>
      <c r="L1526" s="3"/>
    </row>
    <row r="1527" spans="1:12" ht="15.75" customHeight="1" x14ac:dyDescent="0.2">
      <c r="A1527" s="154">
        <f>INDEX('Raw Data'!$H$4:$H$53,MATCH('4.User ratings in week 4'!B1527,'Raw Data'!$G$4:$G$53,0))</f>
        <v>3.5</v>
      </c>
      <c r="B1527" s="127">
        <v>5</v>
      </c>
      <c r="C1527" s="127">
        <v>5</v>
      </c>
      <c r="L1527" s="3"/>
    </row>
    <row r="1528" spans="1:12" ht="15.75" customHeight="1" x14ac:dyDescent="0.2">
      <c r="A1528" s="154">
        <f>INDEX('Raw Data'!$H$4:$H$53,MATCH('4.User ratings in week 4'!B1528,'Raw Data'!$G$4:$G$53,0))</f>
        <v>3.5</v>
      </c>
      <c r="B1528" s="127">
        <v>5</v>
      </c>
      <c r="C1528" s="127">
        <v>5</v>
      </c>
      <c r="L1528" s="3"/>
    </row>
    <row r="1529" spans="1:12" ht="15.75" customHeight="1" x14ac:dyDescent="0.2">
      <c r="A1529" s="154">
        <f>INDEX('Raw Data'!$H$4:$H$53,MATCH('4.User ratings in week 4'!B1529,'Raw Data'!$G$4:$G$53,0))</f>
        <v>2.7</v>
      </c>
      <c r="B1529" s="127">
        <v>8</v>
      </c>
      <c r="C1529" s="127" t="s">
        <v>13</v>
      </c>
      <c r="L1529" s="3"/>
    </row>
    <row r="1530" spans="1:12" ht="15.75" customHeight="1" x14ac:dyDescent="0.2">
      <c r="A1530" s="154">
        <f>INDEX('Raw Data'!$H$4:$H$53,MATCH('4.User ratings in week 4'!B1530,'Raw Data'!$G$4:$G$53,0))</f>
        <v>2.1</v>
      </c>
      <c r="B1530" s="127">
        <v>32</v>
      </c>
      <c r="C1530" s="127" t="s">
        <v>13</v>
      </c>
      <c r="L1530" s="3"/>
    </row>
    <row r="1531" spans="1:12" ht="15.75" customHeight="1" x14ac:dyDescent="0.2">
      <c r="A1531" s="154">
        <f>INDEX('Raw Data'!$H$4:$H$53,MATCH('4.User ratings in week 4'!B1531,'Raw Data'!$G$4:$G$53,0))</f>
        <v>2.1</v>
      </c>
      <c r="B1531" s="127">
        <v>21</v>
      </c>
      <c r="C1531" s="127">
        <v>5</v>
      </c>
      <c r="L1531" s="3"/>
    </row>
    <row r="1532" spans="1:12" ht="15.75" customHeight="1" x14ac:dyDescent="0.2">
      <c r="A1532" s="154">
        <f>INDEX('Raw Data'!$H$4:$H$53,MATCH('4.User ratings in week 4'!B1532,'Raw Data'!$G$4:$G$53,0))</f>
        <v>4.3864511946109461</v>
      </c>
      <c r="B1532" s="127">
        <v>19</v>
      </c>
      <c r="C1532" s="127">
        <v>4</v>
      </c>
      <c r="L1532" s="3"/>
    </row>
    <row r="1533" spans="1:12" ht="15.75" customHeight="1" x14ac:dyDescent="0.2">
      <c r="A1533" s="154">
        <f>INDEX('Raw Data'!$H$4:$H$53,MATCH('4.User ratings in week 4'!B1533,'Raw Data'!$G$4:$G$53,0))</f>
        <v>2.62</v>
      </c>
      <c r="B1533" s="127">
        <v>15</v>
      </c>
      <c r="C1533" s="127" t="s">
        <v>13</v>
      </c>
      <c r="L1533" s="3"/>
    </row>
    <row r="1534" spans="1:12" ht="15.75" customHeight="1" x14ac:dyDescent="0.2">
      <c r="A1534" s="154">
        <f>INDEX('Raw Data'!$H$4:$H$53,MATCH('4.User ratings in week 4'!B1534,'Raw Data'!$G$4:$G$53,0))</f>
        <v>3.4135780803710083</v>
      </c>
      <c r="B1534" s="127">
        <v>36</v>
      </c>
      <c r="C1534" s="127">
        <v>5</v>
      </c>
      <c r="L1534" s="3"/>
    </row>
    <row r="1535" spans="1:12" ht="15.75" customHeight="1" x14ac:dyDescent="0.2">
      <c r="A1535" s="154">
        <f>INDEX('Raw Data'!$H$4:$H$53,MATCH('4.User ratings in week 4'!B1535,'Raw Data'!$G$4:$G$53,0))</f>
        <v>2.1</v>
      </c>
      <c r="B1535" s="127">
        <v>21</v>
      </c>
      <c r="C1535" s="127">
        <v>2</v>
      </c>
      <c r="L1535" s="3"/>
    </row>
    <row r="1536" spans="1:12" ht="15.75" customHeight="1" x14ac:dyDescent="0.2">
      <c r="A1536" s="154">
        <f>INDEX('Raw Data'!$H$4:$H$53,MATCH('4.User ratings in week 4'!B1536,'Raw Data'!$G$4:$G$53,0))</f>
        <v>3.4</v>
      </c>
      <c r="B1536" s="127">
        <v>9</v>
      </c>
      <c r="C1536" s="127">
        <v>5</v>
      </c>
      <c r="L1536" s="3"/>
    </row>
    <row r="1537" spans="1:12" ht="15.75" customHeight="1" x14ac:dyDescent="0.2">
      <c r="A1537" s="154">
        <f>INDEX('Raw Data'!$H$4:$H$53,MATCH('4.User ratings in week 4'!B1537,'Raw Data'!$G$4:$G$53,0))</f>
        <v>2.7</v>
      </c>
      <c r="B1537" s="127">
        <v>8</v>
      </c>
      <c r="C1537" s="127" t="s">
        <v>13</v>
      </c>
      <c r="L1537" s="3"/>
    </row>
    <row r="1538" spans="1:12" ht="15.75" customHeight="1" x14ac:dyDescent="0.2">
      <c r="A1538" s="154">
        <f>INDEX('Raw Data'!$H$4:$H$53,MATCH('4.User ratings in week 4'!B1538,'Raw Data'!$G$4:$G$53,0))</f>
        <v>4.4975062935479277</v>
      </c>
      <c r="B1538" s="127">
        <v>11</v>
      </c>
      <c r="C1538" s="127">
        <v>5</v>
      </c>
      <c r="L1538" s="3"/>
    </row>
    <row r="1539" spans="1:12" ht="15.75" customHeight="1" x14ac:dyDescent="0.2">
      <c r="A1539" s="154">
        <f>INDEX('Raw Data'!$H$4:$H$53,MATCH('4.User ratings in week 4'!B1539,'Raw Data'!$G$4:$G$53,0))</f>
        <v>2.5586960604357296</v>
      </c>
      <c r="B1539" s="127">
        <v>12</v>
      </c>
      <c r="C1539" s="127">
        <v>5</v>
      </c>
      <c r="L1539" s="3"/>
    </row>
    <row r="1540" spans="1:12" ht="15.75" customHeight="1" x14ac:dyDescent="0.2">
      <c r="A1540" s="154">
        <f>INDEX('Raw Data'!$H$4:$H$53,MATCH('4.User ratings in week 4'!B1540,'Raw Data'!$G$4:$G$53,0))</f>
        <v>3.8416595064211041</v>
      </c>
      <c r="B1540" s="127">
        <v>45</v>
      </c>
      <c r="C1540" s="127">
        <v>5</v>
      </c>
      <c r="L1540" s="3"/>
    </row>
    <row r="1541" spans="1:12" ht="15.75" customHeight="1" x14ac:dyDescent="0.2">
      <c r="A1541" s="154">
        <f>INDEX('Raw Data'!$H$4:$H$53,MATCH('4.User ratings in week 4'!B1541,'Raw Data'!$G$4:$G$53,0))</f>
        <v>2.3199999999999998</v>
      </c>
      <c r="B1541" s="127">
        <v>50</v>
      </c>
      <c r="C1541" s="127" t="s">
        <v>13</v>
      </c>
      <c r="L1541" s="3"/>
    </row>
    <row r="1542" spans="1:12" ht="15.75" customHeight="1" x14ac:dyDescent="0.2">
      <c r="A1542" s="154">
        <f>INDEX('Raw Data'!$H$4:$H$53,MATCH('4.User ratings in week 4'!B1542,'Raw Data'!$G$4:$G$53,0))</f>
        <v>3.1</v>
      </c>
      <c r="B1542" s="127">
        <v>38</v>
      </c>
      <c r="C1542" s="127">
        <v>5</v>
      </c>
      <c r="L1542" s="3"/>
    </row>
    <row r="1543" spans="1:12" ht="15.75" customHeight="1" x14ac:dyDescent="0.2">
      <c r="A1543" s="154">
        <f>INDEX('Raw Data'!$H$4:$H$53,MATCH('4.User ratings in week 4'!B1543,'Raw Data'!$G$4:$G$53,0))</f>
        <v>4.962470201260496</v>
      </c>
      <c r="B1543" s="127">
        <v>18</v>
      </c>
      <c r="C1543" s="127">
        <v>5</v>
      </c>
      <c r="L1543" s="3"/>
    </row>
    <row r="1544" spans="1:12" ht="15.75" customHeight="1" x14ac:dyDescent="0.2">
      <c r="A1544" s="154">
        <f>INDEX('Raw Data'!$H$4:$H$53,MATCH('4.User ratings in week 4'!B1544,'Raw Data'!$G$4:$G$53,0))</f>
        <v>3.9076849145879229</v>
      </c>
      <c r="B1544" s="127">
        <v>42</v>
      </c>
      <c r="C1544" s="127">
        <v>5</v>
      </c>
      <c r="L1544" s="3"/>
    </row>
    <row r="1545" spans="1:12" ht="15.75" customHeight="1" x14ac:dyDescent="0.2">
      <c r="A1545" s="154">
        <f>INDEX('Raw Data'!$H$4:$H$53,MATCH('4.User ratings in week 4'!B1545,'Raw Data'!$G$4:$G$53,0))</f>
        <v>4.4975062935479277</v>
      </c>
      <c r="B1545" s="127">
        <v>11</v>
      </c>
      <c r="C1545" s="127" t="s">
        <v>13</v>
      </c>
      <c r="L1545" s="3"/>
    </row>
    <row r="1546" spans="1:12" ht="15.75" customHeight="1" x14ac:dyDescent="0.2">
      <c r="A1546" s="154">
        <f>INDEX('Raw Data'!$H$4:$H$53,MATCH('4.User ratings in week 4'!B1546,'Raw Data'!$G$4:$G$53,0))</f>
        <v>2.7</v>
      </c>
      <c r="B1546" s="127">
        <v>8</v>
      </c>
      <c r="C1546" s="127">
        <v>2</v>
      </c>
      <c r="L1546" s="3"/>
    </row>
    <row r="1547" spans="1:12" ht="15.75" customHeight="1" x14ac:dyDescent="0.2">
      <c r="A1547" s="154">
        <f>INDEX('Raw Data'!$H$4:$H$53,MATCH('4.User ratings in week 4'!B1547,'Raw Data'!$G$4:$G$53,0))</f>
        <v>2.9314259636546169</v>
      </c>
      <c r="B1547" s="127">
        <v>46</v>
      </c>
      <c r="C1547" s="127" t="s">
        <v>13</v>
      </c>
      <c r="L1547" s="3"/>
    </row>
    <row r="1548" spans="1:12" ht="15.75" customHeight="1" x14ac:dyDescent="0.2">
      <c r="A1548" s="154">
        <f>INDEX('Raw Data'!$H$4:$H$53,MATCH('4.User ratings in week 4'!B1548,'Raw Data'!$G$4:$G$53,0))</f>
        <v>4.2956023268104371</v>
      </c>
      <c r="B1548" s="127">
        <v>37</v>
      </c>
      <c r="C1548" s="127">
        <v>5</v>
      </c>
      <c r="L1548" s="3"/>
    </row>
    <row r="1549" spans="1:12" ht="15.75" customHeight="1" x14ac:dyDescent="0.2">
      <c r="A1549" s="154">
        <f>INDEX('Raw Data'!$H$4:$H$53,MATCH('4.User ratings in week 4'!B1549,'Raw Data'!$G$4:$G$53,0))</f>
        <v>4.4442322643975007</v>
      </c>
      <c r="B1549" s="127">
        <v>34</v>
      </c>
      <c r="C1549" s="127">
        <v>5</v>
      </c>
      <c r="L1549" s="3"/>
    </row>
    <row r="1550" spans="1:12" ht="15.75" customHeight="1" x14ac:dyDescent="0.2">
      <c r="A1550" s="154">
        <f>INDEX('Raw Data'!$H$4:$H$53,MATCH('4.User ratings in week 4'!B1550,'Raw Data'!$G$4:$G$53,0))</f>
        <v>2.9314259636546169</v>
      </c>
      <c r="B1550" s="127">
        <v>46</v>
      </c>
      <c r="C1550" s="127" t="s">
        <v>13</v>
      </c>
      <c r="L1550" s="3"/>
    </row>
    <row r="1551" spans="1:12" ht="15.75" customHeight="1" x14ac:dyDescent="0.2">
      <c r="A1551" s="154">
        <f>INDEX('Raw Data'!$H$4:$H$53,MATCH('4.User ratings in week 4'!B1551,'Raw Data'!$G$4:$G$53,0))</f>
        <v>3.1</v>
      </c>
      <c r="B1551" s="127">
        <v>38</v>
      </c>
      <c r="C1551" s="127" t="s">
        <v>13</v>
      </c>
      <c r="L1551" s="3"/>
    </row>
    <row r="1552" spans="1:12" ht="15.75" customHeight="1" x14ac:dyDescent="0.2">
      <c r="A1552" s="154">
        <f>INDEX('Raw Data'!$H$4:$H$53,MATCH('4.User ratings in week 4'!B1552,'Raw Data'!$G$4:$G$53,0))</f>
        <v>3.1</v>
      </c>
      <c r="B1552" s="127">
        <v>38</v>
      </c>
      <c r="C1552" s="127" t="s">
        <v>13</v>
      </c>
      <c r="L1552" s="3"/>
    </row>
    <row r="1553" spans="1:12" ht="15.75" customHeight="1" x14ac:dyDescent="0.2">
      <c r="A1553" s="154">
        <f>INDEX('Raw Data'!$H$4:$H$53,MATCH('4.User ratings in week 4'!B1553,'Raw Data'!$G$4:$G$53,0))</f>
        <v>4.4975062935479277</v>
      </c>
      <c r="B1553" s="127">
        <v>11</v>
      </c>
      <c r="C1553" s="127">
        <v>5</v>
      </c>
      <c r="L1553" s="3"/>
    </row>
    <row r="1554" spans="1:12" ht="15.75" customHeight="1" x14ac:dyDescent="0.2">
      <c r="A1554" s="154">
        <f>INDEX('Raw Data'!$H$4:$H$53,MATCH('4.User ratings in week 4'!B1554,'Raw Data'!$G$4:$G$53,0))</f>
        <v>4.099835309960195</v>
      </c>
      <c r="B1554" s="127">
        <v>44</v>
      </c>
      <c r="C1554" s="127">
        <v>5</v>
      </c>
      <c r="L1554" s="3"/>
    </row>
    <row r="1555" spans="1:12" ht="15.75" customHeight="1" x14ac:dyDescent="0.2">
      <c r="A1555" s="154">
        <f>INDEX('Raw Data'!$H$4:$H$53,MATCH('4.User ratings in week 4'!B1555,'Raw Data'!$G$4:$G$53,0))</f>
        <v>3.9917618671517427</v>
      </c>
      <c r="B1555" s="127">
        <v>20</v>
      </c>
      <c r="C1555" s="127">
        <v>5</v>
      </c>
      <c r="L1555" s="3"/>
    </row>
    <row r="1556" spans="1:12" ht="15.75" customHeight="1" x14ac:dyDescent="0.2">
      <c r="A1556" s="154">
        <f>INDEX('Raw Data'!$H$4:$H$53,MATCH('4.User ratings in week 4'!B1556,'Raw Data'!$G$4:$G$53,0))</f>
        <v>2.7</v>
      </c>
      <c r="B1556" s="127">
        <v>8</v>
      </c>
      <c r="C1556" s="127">
        <v>2</v>
      </c>
      <c r="L1556" s="3"/>
    </row>
    <row r="1557" spans="1:12" ht="15.75" customHeight="1" x14ac:dyDescent="0.2">
      <c r="A1557" s="154">
        <f>INDEX('Raw Data'!$H$4:$H$53,MATCH('4.User ratings in week 4'!B1557,'Raw Data'!$G$4:$G$53,0))</f>
        <v>2.9678960715535254</v>
      </c>
      <c r="B1557" s="127">
        <v>40</v>
      </c>
      <c r="C1557" s="127" t="s">
        <v>13</v>
      </c>
      <c r="L1557" s="3"/>
    </row>
    <row r="1558" spans="1:12" ht="15.75" customHeight="1" x14ac:dyDescent="0.2">
      <c r="A1558" s="154">
        <f>INDEX('Raw Data'!$H$4:$H$53,MATCH('4.User ratings in week 4'!B1558,'Raw Data'!$G$4:$G$53,0))</f>
        <v>3.1</v>
      </c>
      <c r="B1558" s="127">
        <v>38</v>
      </c>
      <c r="C1558" s="127" t="s">
        <v>13</v>
      </c>
      <c r="L1558" s="3"/>
    </row>
    <row r="1559" spans="1:12" ht="15.75" customHeight="1" x14ac:dyDescent="0.2">
      <c r="A1559" s="154">
        <f>INDEX('Raw Data'!$H$4:$H$53,MATCH('4.User ratings in week 4'!B1559,'Raw Data'!$G$4:$G$53,0))</f>
        <v>2.5</v>
      </c>
      <c r="B1559" s="127">
        <v>13</v>
      </c>
      <c r="C1559" s="127">
        <v>2</v>
      </c>
      <c r="L1559" s="3"/>
    </row>
    <row r="1560" spans="1:12" ht="15.75" customHeight="1" x14ac:dyDescent="0.2">
      <c r="A1560" s="154">
        <f>INDEX('Raw Data'!$H$4:$H$53,MATCH('4.User ratings in week 4'!B1560,'Raw Data'!$G$4:$G$53,0))</f>
        <v>4.156227779665679</v>
      </c>
      <c r="B1560" s="127">
        <v>14</v>
      </c>
      <c r="C1560" s="127">
        <v>5</v>
      </c>
      <c r="L1560" s="3"/>
    </row>
    <row r="1561" spans="1:12" ht="15.75" customHeight="1" x14ac:dyDescent="0.2">
      <c r="A1561" s="154">
        <f>INDEX('Raw Data'!$H$4:$H$53,MATCH('4.User ratings in week 4'!B1561,'Raw Data'!$G$4:$G$53,0))</f>
        <v>2.1</v>
      </c>
      <c r="B1561" s="127">
        <v>21</v>
      </c>
      <c r="C1561" s="127">
        <v>5</v>
      </c>
      <c r="L1561" s="3"/>
    </row>
    <row r="1562" spans="1:12" ht="15.75" customHeight="1" x14ac:dyDescent="0.2">
      <c r="A1562" s="154">
        <f>INDEX('Raw Data'!$H$4:$H$53,MATCH('4.User ratings in week 4'!B1562,'Raw Data'!$G$4:$G$53,0))</f>
        <v>4.6764237866097016</v>
      </c>
      <c r="B1562" s="127">
        <v>16</v>
      </c>
      <c r="C1562" s="127">
        <v>5</v>
      </c>
      <c r="L1562" s="3"/>
    </row>
    <row r="1563" spans="1:12" ht="15.75" customHeight="1" x14ac:dyDescent="0.2">
      <c r="A1563" s="154">
        <f>INDEX('Raw Data'!$H$4:$H$53,MATCH('4.User ratings in week 4'!B1563,'Raw Data'!$G$4:$G$53,0))</f>
        <v>3.4</v>
      </c>
      <c r="B1563" s="127">
        <v>9</v>
      </c>
      <c r="C1563" s="127">
        <v>5</v>
      </c>
      <c r="L1563" s="3"/>
    </row>
    <row r="1564" spans="1:12" ht="15.75" customHeight="1" x14ac:dyDescent="0.2">
      <c r="A1564" s="154">
        <f>INDEX('Raw Data'!$H$4:$H$53,MATCH('4.User ratings in week 4'!B1564,'Raw Data'!$G$4:$G$53,0))</f>
        <v>2.1</v>
      </c>
      <c r="B1564" s="127">
        <v>32</v>
      </c>
      <c r="C1564" s="127">
        <v>2</v>
      </c>
      <c r="L1564" s="3"/>
    </row>
    <row r="1565" spans="1:12" ht="15.75" customHeight="1" x14ac:dyDescent="0.2">
      <c r="A1565" s="154">
        <f>INDEX('Raw Data'!$H$4:$H$53,MATCH('4.User ratings in week 4'!B1565,'Raw Data'!$G$4:$G$53,0))</f>
        <v>3.4135780803710083</v>
      </c>
      <c r="B1565" s="127">
        <v>36</v>
      </c>
      <c r="C1565" s="127">
        <v>5</v>
      </c>
      <c r="L1565" s="3"/>
    </row>
    <row r="1566" spans="1:12" ht="15.75" customHeight="1" x14ac:dyDescent="0.2">
      <c r="A1566" s="154">
        <f>INDEX('Raw Data'!$H$4:$H$53,MATCH('4.User ratings in week 4'!B1566,'Raw Data'!$G$4:$G$53,0))</f>
        <v>4.0422015037975552</v>
      </c>
      <c r="B1566" s="127">
        <v>47</v>
      </c>
      <c r="C1566" s="127">
        <v>5</v>
      </c>
      <c r="L1566" s="3"/>
    </row>
    <row r="1567" spans="1:12" ht="15.75" customHeight="1" x14ac:dyDescent="0.2">
      <c r="A1567" s="154">
        <f>INDEX('Raw Data'!$H$4:$H$53,MATCH('4.User ratings in week 4'!B1567,'Raw Data'!$G$4:$G$53,0))</f>
        <v>2.9736454777366994</v>
      </c>
      <c r="B1567" s="127">
        <v>2</v>
      </c>
      <c r="C1567" s="127" t="s">
        <v>13</v>
      </c>
      <c r="L1567" s="3"/>
    </row>
    <row r="1568" spans="1:12" ht="15.75" customHeight="1" x14ac:dyDescent="0.2">
      <c r="A1568" s="154">
        <f>INDEX('Raw Data'!$H$4:$H$53,MATCH('4.User ratings in week 4'!B1568,'Raw Data'!$G$4:$G$53,0))</f>
        <v>3.9403894933163377</v>
      </c>
      <c r="B1568" s="127">
        <v>28</v>
      </c>
      <c r="C1568" s="127">
        <v>5</v>
      </c>
      <c r="L1568" s="3"/>
    </row>
    <row r="1569" spans="1:12" ht="15.75" customHeight="1" x14ac:dyDescent="0.2">
      <c r="A1569" s="154">
        <f>INDEX('Raw Data'!$H$4:$H$53,MATCH('4.User ratings in week 4'!B1569,'Raw Data'!$G$4:$G$53,0))</f>
        <v>4.0422015037975552</v>
      </c>
      <c r="B1569" s="127">
        <v>47</v>
      </c>
      <c r="C1569" s="127">
        <v>5</v>
      </c>
      <c r="L1569" s="3"/>
    </row>
    <row r="1570" spans="1:12" ht="15.75" customHeight="1" x14ac:dyDescent="0.2">
      <c r="A1570" s="154">
        <f>INDEX('Raw Data'!$H$4:$H$53,MATCH('4.User ratings in week 4'!B1570,'Raw Data'!$G$4:$G$53,0))</f>
        <v>4.5991848553637711</v>
      </c>
      <c r="B1570" s="127">
        <v>6</v>
      </c>
      <c r="C1570" s="127">
        <v>5</v>
      </c>
      <c r="L1570" s="3"/>
    </row>
    <row r="1571" spans="1:12" ht="15.75" customHeight="1" x14ac:dyDescent="0.2">
      <c r="A1571" s="154">
        <f>INDEX('Raw Data'!$H$4:$H$53,MATCH('4.User ratings in week 4'!B1571,'Raw Data'!$G$4:$G$53,0))</f>
        <v>2.864902840988059</v>
      </c>
      <c r="B1571" s="127">
        <v>39</v>
      </c>
      <c r="C1571" s="127" t="s">
        <v>13</v>
      </c>
      <c r="L1571" s="3"/>
    </row>
    <row r="1572" spans="1:12" ht="15.75" customHeight="1" x14ac:dyDescent="0.2">
      <c r="A1572" s="154">
        <f>INDEX('Raw Data'!$H$4:$H$53,MATCH('4.User ratings in week 4'!B1572,'Raw Data'!$G$4:$G$53,0))</f>
        <v>3.8344069026698975</v>
      </c>
      <c r="B1572" s="127">
        <v>48</v>
      </c>
      <c r="C1572" s="127" t="s">
        <v>13</v>
      </c>
      <c r="L1572" s="3"/>
    </row>
    <row r="1573" spans="1:12" ht="15.75" customHeight="1" x14ac:dyDescent="0.2">
      <c r="A1573" s="154">
        <f>INDEX('Raw Data'!$H$4:$H$53,MATCH('4.User ratings in week 4'!B1573,'Raw Data'!$G$4:$G$53,0))</f>
        <v>2.864902840988059</v>
      </c>
      <c r="B1573" s="127">
        <v>39</v>
      </c>
      <c r="C1573" s="127" t="s">
        <v>13</v>
      </c>
      <c r="L1573" s="3"/>
    </row>
    <row r="1574" spans="1:12" ht="15.75" customHeight="1" x14ac:dyDescent="0.2">
      <c r="A1574" s="154">
        <f>INDEX('Raw Data'!$H$4:$H$53,MATCH('4.User ratings in week 4'!B1574,'Raw Data'!$G$4:$G$53,0))</f>
        <v>3.4135780803710083</v>
      </c>
      <c r="B1574" s="127">
        <v>36</v>
      </c>
      <c r="C1574" s="127">
        <v>5</v>
      </c>
      <c r="L1574" s="3"/>
    </row>
    <row r="1575" spans="1:12" ht="15.75" customHeight="1" x14ac:dyDescent="0.2">
      <c r="A1575" s="154">
        <f>INDEX('Raw Data'!$H$4:$H$53,MATCH('4.User ratings in week 4'!B1575,'Raw Data'!$G$4:$G$53,0))</f>
        <v>2.7</v>
      </c>
      <c r="B1575" s="127">
        <v>8</v>
      </c>
      <c r="C1575" s="127" t="s">
        <v>13</v>
      </c>
      <c r="L1575" s="3"/>
    </row>
    <row r="1576" spans="1:12" ht="15.75" customHeight="1" x14ac:dyDescent="0.2">
      <c r="A1576" s="154">
        <f>INDEX('Raw Data'!$H$4:$H$53,MATCH('4.User ratings in week 4'!B1576,'Raw Data'!$G$4:$G$53,0))</f>
        <v>2.3199999999999998</v>
      </c>
      <c r="B1576" s="127">
        <v>50</v>
      </c>
      <c r="C1576" s="127" t="s">
        <v>13</v>
      </c>
      <c r="L1576" s="3"/>
    </row>
    <row r="1577" spans="1:12" ht="15.75" customHeight="1" x14ac:dyDescent="0.2">
      <c r="A1577" s="154">
        <f>INDEX('Raw Data'!$H$4:$H$53,MATCH('4.User ratings in week 4'!B1577,'Raw Data'!$G$4:$G$53,0))</f>
        <v>2.5</v>
      </c>
      <c r="B1577" s="127">
        <v>13</v>
      </c>
      <c r="C1577" s="127">
        <v>2</v>
      </c>
      <c r="L1577" s="3"/>
    </row>
    <row r="1578" spans="1:12" ht="15.75" customHeight="1" x14ac:dyDescent="0.2">
      <c r="A1578" s="154">
        <f>INDEX('Raw Data'!$H$4:$H$53,MATCH('4.User ratings in week 4'!B1578,'Raw Data'!$G$4:$G$53,0))</f>
        <v>3.8344069026698975</v>
      </c>
      <c r="B1578" s="127">
        <v>48</v>
      </c>
      <c r="C1578" s="127">
        <v>5</v>
      </c>
      <c r="L1578" s="3"/>
    </row>
    <row r="1579" spans="1:12" ht="15.75" customHeight="1" x14ac:dyDescent="0.2">
      <c r="A1579" s="154">
        <f>INDEX('Raw Data'!$H$4:$H$53,MATCH('4.User ratings in week 4'!B1579,'Raw Data'!$G$4:$G$53,0))</f>
        <v>2.2000000000000002</v>
      </c>
      <c r="B1579" s="127">
        <v>49</v>
      </c>
      <c r="C1579" s="127" t="s">
        <v>13</v>
      </c>
      <c r="L1579" s="3"/>
    </row>
    <row r="1580" spans="1:12" ht="15.75" customHeight="1" x14ac:dyDescent="0.2">
      <c r="A1580" s="154">
        <f>INDEX('Raw Data'!$H$4:$H$53,MATCH('4.User ratings in week 4'!B1580,'Raw Data'!$G$4:$G$53,0))</f>
        <v>4.156227779665679</v>
      </c>
      <c r="B1580" s="127">
        <v>14</v>
      </c>
      <c r="C1580" s="127">
        <v>5</v>
      </c>
      <c r="L1580" s="3"/>
    </row>
    <row r="1581" spans="1:12" ht="15.75" customHeight="1" x14ac:dyDescent="0.2">
      <c r="A1581" s="154">
        <f>INDEX('Raw Data'!$H$4:$H$53,MATCH('4.User ratings in week 4'!B1581,'Raw Data'!$G$4:$G$53,0))</f>
        <v>3.1019855052756462</v>
      </c>
      <c r="B1581" s="127">
        <v>10</v>
      </c>
      <c r="C1581" s="127">
        <v>5</v>
      </c>
      <c r="L1581" s="3"/>
    </row>
    <row r="1582" spans="1:12" ht="15.75" customHeight="1" x14ac:dyDescent="0.2">
      <c r="A1582" s="154">
        <f>INDEX('Raw Data'!$H$4:$H$53,MATCH('4.User ratings in week 4'!B1582,'Raw Data'!$G$4:$G$53,0))</f>
        <v>4.9462256429891509</v>
      </c>
      <c r="B1582" s="127">
        <v>1</v>
      </c>
      <c r="C1582" s="127" t="s">
        <v>13</v>
      </c>
      <c r="L1582" s="3"/>
    </row>
    <row r="1583" spans="1:12" ht="15.75" customHeight="1" x14ac:dyDescent="0.2">
      <c r="A1583" s="154">
        <f>INDEX('Raw Data'!$H$4:$H$53,MATCH('4.User ratings in week 4'!B1583,'Raw Data'!$G$4:$G$53,0))</f>
        <v>2.7</v>
      </c>
      <c r="B1583" s="127">
        <v>8</v>
      </c>
      <c r="C1583" s="127" t="s">
        <v>13</v>
      </c>
      <c r="L1583" s="3"/>
    </row>
    <row r="1584" spans="1:12" ht="15.75" customHeight="1" x14ac:dyDescent="0.2">
      <c r="A1584" s="154">
        <f>INDEX('Raw Data'!$H$4:$H$53,MATCH('4.User ratings in week 4'!B1584,'Raw Data'!$G$4:$G$53,0))</f>
        <v>4.6764237866097016</v>
      </c>
      <c r="B1584" s="127">
        <v>16</v>
      </c>
      <c r="C1584" s="127" t="s">
        <v>13</v>
      </c>
      <c r="L1584" s="3"/>
    </row>
    <row r="1585" spans="1:12" ht="15.75" customHeight="1" x14ac:dyDescent="0.2">
      <c r="A1585" s="154">
        <f>INDEX('Raw Data'!$H$4:$H$53,MATCH('4.User ratings in week 4'!B1585,'Raw Data'!$G$4:$G$53,0))</f>
        <v>3.9210286643231216</v>
      </c>
      <c r="B1585" s="127">
        <v>22</v>
      </c>
      <c r="C1585" s="127" t="s">
        <v>13</v>
      </c>
      <c r="L1585" s="3"/>
    </row>
    <row r="1586" spans="1:12" ht="15.75" customHeight="1" x14ac:dyDescent="0.2">
      <c r="A1586" s="154">
        <f>INDEX('Raw Data'!$H$4:$H$53,MATCH('4.User ratings in week 4'!B1586,'Raw Data'!$G$4:$G$53,0))</f>
        <v>4.3271350985657273</v>
      </c>
      <c r="B1586" s="127">
        <v>7</v>
      </c>
      <c r="C1586" s="127" t="s">
        <v>13</v>
      </c>
      <c r="L1586" s="3"/>
    </row>
    <row r="1587" spans="1:12" ht="15.75" customHeight="1" x14ac:dyDescent="0.2">
      <c r="A1587" s="154">
        <f>INDEX('Raw Data'!$H$4:$H$53,MATCH('4.User ratings in week 4'!B1587,'Raw Data'!$G$4:$G$53,0))</f>
        <v>3.3379579401731889</v>
      </c>
      <c r="B1587" s="127">
        <v>3</v>
      </c>
      <c r="C1587" s="127" t="s">
        <v>13</v>
      </c>
      <c r="L1587" s="3"/>
    </row>
    <row r="1588" spans="1:12" ht="15.75" customHeight="1" x14ac:dyDescent="0.2">
      <c r="A1588" s="154">
        <f>INDEX('Raw Data'!$H$4:$H$53,MATCH('4.User ratings in week 4'!B1588,'Raw Data'!$G$4:$G$53,0))</f>
        <v>3.1019855052756462</v>
      </c>
      <c r="B1588" s="127">
        <v>10</v>
      </c>
      <c r="C1588" s="127" t="s">
        <v>13</v>
      </c>
      <c r="L1588" s="3"/>
    </row>
    <row r="1589" spans="1:12" ht="15.75" customHeight="1" x14ac:dyDescent="0.2">
      <c r="A1589" s="154">
        <f>INDEX('Raw Data'!$H$4:$H$53,MATCH('4.User ratings in week 4'!B1589,'Raw Data'!$G$4:$G$53,0))</f>
        <v>4.4442322643975007</v>
      </c>
      <c r="B1589" s="127">
        <v>34</v>
      </c>
      <c r="C1589" s="127">
        <v>5</v>
      </c>
      <c r="L1589" s="3"/>
    </row>
    <row r="1590" spans="1:12" ht="15.75" customHeight="1" x14ac:dyDescent="0.2">
      <c r="A1590" s="154">
        <f>INDEX('Raw Data'!$H$4:$H$53,MATCH('4.User ratings in week 4'!B1590,'Raw Data'!$G$4:$G$53,0))</f>
        <v>4.156227779665679</v>
      </c>
      <c r="B1590" s="127">
        <v>14</v>
      </c>
      <c r="C1590" s="127" t="s">
        <v>13</v>
      </c>
      <c r="L1590" s="3"/>
    </row>
    <row r="1591" spans="1:12" ht="15.75" customHeight="1" x14ac:dyDescent="0.2">
      <c r="A1591" s="154">
        <f>INDEX('Raw Data'!$H$4:$H$53,MATCH('4.User ratings in week 4'!B1591,'Raw Data'!$G$4:$G$53,0))</f>
        <v>3.9917618671517427</v>
      </c>
      <c r="B1591" s="127">
        <v>20</v>
      </c>
      <c r="C1591" s="127">
        <v>5</v>
      </c>
      <c r="L1591" s="3"/>
    </row>
    <row r="1592" spans="1:12" ht="15.75" customHeight="1" x14ac:dyDescent="0.2">
      <c r="A1592" s="154">
        <f>INDEX('Raw Data'!$H$4:$H$53,MATCH('4.User ratings in week 4'!B1592,'Raw Data'!$G$4:$G$53,0))</f>
        <v>2.64</v>
      </c>
      <c r="B1592" s="127">
        <v>17</v>
      </c>
      <c r="C1592" s="127">
        <v>5</v>
      </c>
      <c r="L1592" s="3"/>
    </row>
    <row r="1593" spans="1:12" ht="15.75" customHeight="1" x14ac:dyDescent="0.2">
      <c r="A1593" s="154">
        <f>INDEX('Raw Data'!$H$4:$H$53,MATCH('4.User ratings in week 4'!B1593,'Raw Data'!$G$4:$G$53,0))</f>
        <v>2.864902840988059</v>
      </c>
      <c r="B1593" s="127">
        <v>39</v>
      </c>
      <c r="C1593" s="127">
        <v>2</v>
      </c>
      <c r="L1593" s="3"/>
    </row>
    <row r="1594" spans="1:12" ht="15.75" customHeight="1" x14ac:dyDescent="0.2">
      <c r="A1594" s="154">
        <f>INDEX('Raw Data'!$H$4:$H$53,MATCH('4.User ratings in week 4'!B1594,'Raw Data'!$G$4:$G$53,0))</f>
        <v>3.4135780803710083</v>
      </c>
      <c r="B1594" s="127">
        <v>36</v>
      </c>
      <c r="C1594" s="127">
        <v>5</v>
      </c>
      <c r="L1594" s="3"/>
    </row>
    <row r="1595" spans="1:12" ht="15.75" customHeight="1" x14ac:dyDescent="0.2">
      <c r="A1595" s="154">
        <f>INDEX('Raw Data'!$H$4:$H$53,MATCH('4.User ratings in week 4'!B1595,'Raw Data'!$G$4:$G$53,0))</f>
        <v>4.3271350985657273</v>
      </c>
      <c r="B1595" s="127">
        <v>7</v>
      </c>
      <c r="C1595" s="127">
        <v>5</v>
      </c>
      <c r="L1595" s="3"/>
    </row>
    <row r="1596" spans="1:12" ht="15.75" customHeight="1" x14ac:dyDescent="0.2">
      <c r="A1596" s="154">
        <f>INDEX('Raw Data'!$H$4:$H$53,MATCH('4.User ratings in week 4'!B1596,'Raw Data'!$G$4:$G$53,0))</f>
        <v>3.9917618671517427</v>
      </c>
      <c r="B1596" s="127">
        <v>20</v>
      </c>
      <c r="C1596" s="127" t="s">
        <v>13</v>
      </c>
      <c r="L1596" s="3"/>
    </row>
    <row r="1597" spans="1:12" ht="15.75" customHeight="1" x14ac:dyDescent="0.2">
      <c r="A1597" s="154">
        <f>INDEX('Raw Data'!$H$4:$H$53,MATCH('4.User ratings in week 4'!B1597,'Raw Data'!$G$4:$G$53,0))</f>
        <v>3.1</v>
      </c>
      <c r="B1597" s="127">
        <v>38</v>
      </c>
      <c r="C1597" s="127" t="s">
        <v>13</v>
      </c>
      <c r="L1597" s="3"/>
    </row>
    <row r="1598" spans="1:12" ht="15.75" customHeight="1" x14ac:dyDescent="0.2">
      <c r="A1598" s="154">
        <f>INDEX('Raw Data'!$H$4:$H$53,MATCH('4.User ratings in week 4'!B1598,'Raw Data'!$G$4:$G$53,0))</f>
        <v>4.093743569367712</v>
      </c>
      <c r="B1598" s="127">
        <v>27</v>
      </c>
      <c r="C1598" s="127">
        <v>5</v>
      </c>
      <c r="L1598" s="3"/>
    </row>
    <row r="1599" spans="1:12" ht="15.75" customHeight="1" x14ac:dyDescent="0.2">
      <c r="A1599" s="154">
        <f>INDEX('Raw Data'!$H$4:$H$53,MATCH('4.User ratings in week 4'!B1599,'Raw Data'!$G$4:$G$53,0))</f>
        <v>2.2000000000000002</v>
      </c>
      <c r="B1599" s="127">
        <v>49</v>
      </c>
      <c r="C1599" s="127" t="s">
        <v>13</v>
      </c>
      <c r="L1599" s="3"/>
    </row>
    <row r="1600" spans="1:12" ht="15.75" customHeight="1" x14ac:dyDescent="0.2">
      <c r="A1600" s="154">
        <f>INDEX('Raw Data'!$H$4:$H$53,MATCH('4.User ratings in week 4'!B1600,'Raw Data'!$G$4:$G$53,0))</f>
        <v>2.1</v>
      </c>
      <c r="B1600" s="127">
        <v>21</v>
      </c>
      <c r="C1600" s="127">
        <v>2</v>
      </c>
      <c r="L1600" s="3"/>
    </row>
    <row r="1601" spans="1:12" ht="15.75" customHeight="1" x14ac:dyDescent="0.2">
      <c r="A1601" s="154">
        <f>INDEX('Raw Data'!$H$4:$H$53,MATCH('4.User ratings in week 4'!B1601,'Raw Data'!$G$4:$G$53,0))</f>
        <v>4.3864511946109461</v>
      </c>
      <c r="B1601" s="127">
        <v>19</v>
      </c>
      <c r="C1601" s="127">
        <v>5</v>
      </c>
      <c r="L1601" s="3"/>
    </row>
    <row r="1602" spans="1:12" ht="15.75" customHeight="1" x14ac:dyDescent="0.2">
      <c r="A1602" s="154">
        <f>INDEX('Raw Data'!$H$4:$H$53,MATCH('4.User ratings in week 4'!B1602,'Raw Data'!$G$4:$G$53,0))</f>
        <v>3.1</v>
      </c>
      <c r="B1602" s="127">
        <v>38</v>
      </c>
      <c r="C1602" s="127">
        <v>5</v>
      </c>
      <c r="L1602" s="3"/>
    </row>
    <row r="1603" spans="1:12" ht="15.75" customHeight="1" x14ac:dyDescent="0.2">
      <c r="A1603" s="154">
        <f>INDEX('Raw Data'!$H$4:$H$53,MATCH('4.User ratings in week 4'!B1603,'Raw Data'!$G$4:$G$53,0))</f>
        <v>4.6764237866097016</v>
      </c>
      <c r="B1603" s="127">
        <v>16</v>
      </c>
      <c r="C1603" s="127">
        <v>5</v>
      </c>
      <c r="L1603" s="3"/>
    </row>
    <row r="1604" spans="1:12" ht="15.75" customHeight="1" x14ac:dyDescent="0.2">
      <c r="A1604" s="154">
        <f>INDEX('Raw Data'!$H$4:$H$53,MATCH('4.User ratings in week 4'!B1604,'Raw Data'!$G$4:$G$53,0))</f>
        <v>4.962470201260496</v>
      </c>
      <c r="B1604" s="127">
        <v>18</v>
      </c>
      <c r="C1604" s="127">
        <v>5</v>
      </c>
      <c r="L1604" s="3"/>
    </row>
    <row r="1605" spans="1:12" ht="15.75" customHeight="1" x14ac:dyDescent="0.2">
      <c r="A1605" s="154">
        <f>INDEX('Raw Data'!$H$4:$H$53,MATCH('4.User ratings in week 4'!B1605,'Raw Data'!$G$4:$G$53,0))</f>
        <v>2.1</v>
      </c>
      <c r="B1605" s="127">
        <v>21</v>
      </c>
      <c r="C1605" s="127" t="s">
        <v>13</v>
      </c>
      <c r="L1605" s="3"/>
    </row>
    <row r="1606" spans="1:12" ht="15.75" customHeight="1" x14ac:dyDescent="0.2">
      <c r="A1606" s="154">
        <f>INDEX('Raw Data'!$H$4:$H$53,MATCH('4.User ratings in week 4'!B1606,'Raw Data'!$G$4:$G$53,0))</f>
        <v>2.9314259636546169</v>
      </c>
      <c r="B1606" s="127">
        <v>46</v>
      </c>
      <c r="C1606" s="127">
        <v>2</v>
      </c>
      <c r="L1606" s="3"/>
    </row>
    <row r="1607" spans="1:12" ht="15.75" customHeight="1" x14ac:dyDescent="0.2">
      <c r="A1607" s="154">
        <f>INDEX('Raw Data'!$H$4:$H$53,MATCH('4.User ratings in week 4'!B1607,'Raw Data'!$G$4:$G$53,0))</f>
        <v>2.1</v>
      </c>
      <c r="B1607" s="127">
        <v>32</v>
      </c>
      <c r="C1607" s="127" t="s">
        <v>13</v>
      </c>
      <c r="L1607" s="3"/>
    </row>
    <row r="1608" spans="1:12" ht="15.75" customHeight="1" x14ac:dyDescent="0.2">
      <c r="A1608" s="154">
        <f>INDEX('Raw Data'!$H$4:$H$53,MATCH('4.User ratings in week 4'!B1608,'Raw Data'!$G$4:$G$53,0))</f>
        <v>2.64</v>
      </c>
      <c r="B1608" s="127">
        <v>17</v>
      </c>
      <c r="C1608" s="127" t="s">
        <v>13</v>
      </c>
      <c r="L1608" s="3"/>
    </row>
    <row r="1609" spans="1:12" ht="15.75" customHeight="1" x14ac:dyDescent="0.2">
      <c r="A1609" s="154">
        <f>INDEX('Raw Data'!$H$4:$H$53,MATCH('4.User ratings in week 4'!B1609,'Raw Data'!$G$4:$G$53,0))</f>
        <v>2.5518416106259485</v>
      </c>
      <c r="B1609" s="127">
        <v>43</v>
      </c>
      <c r="C1609" s="127" t="s">
        <v>13</v>
      </c>
      <c r="L1609" s="3"/>
    </row>
    <row r="1610" spans="1:12" ht="15.75" customHeight="1" x14ac:dyDescent="0.2">
      <c r="A1610" s="154">
        <f>INDEX('Raw Data'!$H$4:$H$53,MATCH('4.User ratings in week 4'!B1610,'Raw Data'!$G$4:$G$53,0))</f>
        <v>2.5518416106259485</v>
      </c>
      <c r="B1610" s="127">
        <v>43</v>
      </c>
      <c r="C1610" s="127">
        <v>2</v>
      </c>
      <c r="L1610" s="3"/>
    </row>
    <row r="1611" spans="1:12" ht="15.75" customHeight="1" x14ac:dyDescent="0.2">
      <c r="A1611" s="154">
        <f>INDEX('Raw Data'!$H$4:$H$53,MATCH('4.User ratings in week 4'!B1611,'Raw Data'!$G$4:$G$53,0))</f>
        <v>2.9678960715535254</v>
      </c>
      <c r="B1611" s="127">
        <v>40</v>
      </c>
      <c r="C1611" s="127" t="s">
        <v>13</v>
      </c>
      <c r="L1611" s="3"/>
    </row>
    <row r="1612" spans="1:12" ht="15.75" customHeight="1" x14ac:dyDescent="0.2">
      <c r="A1612" s="154">
        <f>INDEX('Raw Data'!$H$4:$H$53,MATCH('4.User ratings in week 4'!B1612,'Raw Data'!$G$4:$G$53,0))</f>
        <v>2.9314259636546169</v>
      </c>
      <c r="B1612" s="127">
        <v>46</v>
      </c>
      <c r="C1612" s="127" t="s">
        <v>13</v>
      </c>
      <c r="L1612" s="3"/>
    </row>
    <row r="1613" spans="1:12" ht="15.75" customHeight="1" x14ac:dyDescent="0.2">
      <c r="A1613" s="154">
        <f>INDEX('Raw Data'!$H$4:$H$53,MATCH('4.User ratings in week 4'!B1613,'Raw Data'!$G$4:$G$53,0))</f>
        <v>3.9076849145879229</v>
      </c>
      <c r="B1613" s="127">
        <v>42</v>
      </c>
      <c r="C1613" s="127">
        <v>5</v>
      </c>
      <c r="L1613" s="3"/>
    </row>
    <row r="1614" spans="1:12" ht="15.75" customHeight="1" x14ac:dyDescent="0.2">
      <c r="A1614" s="154">
        <f>INDEX('Raw Data'!$H$4:$H$53,MATCH('4.User ratings in week 4'!B1614,'Raw Data'!$G$4:$G$53,0))</f>
        <v>3.4271492935760417</v>
      </c>
      <c r="B1614" s="127">
        <v>4</v>
      </c>
      <c r="C1614" s="127">
        <v>5</v>
      </c>
      <c r="L1614" s="3"/>
    </row>
    <row r="1615" spans="1:12" ht="15.75" customHeight="1" x14ac:dyDescent="0.2">
      <c r="A1615" s="154">
        <f>INDEX('Raw Data'!$H$4:$H$53,MATCH('4.User ratings in week 4'!B1615,'Raw Data'!$G$4:$G$53,0))</f>
        <v>2.5586960604357296</v>
      </c>
      <c r="B1615" s="127">
        <v>12</v>
      </c>
      <c r="C1615" s="127" t="s">
        <v>13</v>
      </c>
      <c r="L1615" s="3"/>
    </row>
    <row r="1616" spans="1:12" ht="15.75" customHeight="1" x14ac:dyDescent="0.2">
      <c r="A1616" s="154">
        <f>INDEX('Raw Data'!$H$4:$H$53,MATCH('4.User ratings in week 4'!B1616,'Raw Data'!$G$4:$G$53,0))</f>
        <v>4.2956023268104371</v>
      </c>
      <c r="B1616" s="127">
        <v>37</v>
      </c>
      <c r="C1616" s="127">
        <v>5</v>
      </c>
      <c r="L1616" s="3"/>
    </row>
    <row r="1617" spans="1:12" ht="15.75" customHeight="1" x14ac:dyDescent="0.2">
      <c r="A1617" s="154">
        <f>INDEX('Raw Data'!$H$4:$H$53,MATCH('4.User ratings in week 4'!B1617,'Raw Data'!$G$4:$G$53,0))</f>
        <v>3.1019855052756462</v>
      </c>
      <c r="B1617" s="127">
        <v>10</v>
      </c>
      <c r="C1617" s="127" t="s">
        <v>13</v>
      </c>
      <c r="L1617" s="3"/>
    </row>
    <row r="1618" spans="1:12" ht="15.75" customHeight="1" x14ac:dyDescent="0.2">
      <c r="A1618" s="154">
        <f>INDEX('Raw Data'!$H$4:$H$53,MATCH('4.User ratings in week 4'!B1618,'Raw Data'!$G$4:$G$53,0))</f>
        <v>2.2000000000000002</v>
      </c>
      <c r="B1618" s="127">
        <v>49</v>
      </c>
      <c r="C1618" s="127">
        <v>5</v>
      </c>
      <c r="L1618" s="3"/>
    </row>
    <row r="1619" spans="1:12" ht="15.75" customHeight="1" x14ac:dyDescent="0.2">
      <c r="A1619" s="154">
        <f>INDEX('Raw Data'!$H$4:$H$53,MATCH('4.User ratings in week 4'!B1619,'Raw Data'!$G$4:$G$53,0))</f>
        <v>3.8547891226036057</v>
      </c>
      <c r="B1619" s="127">
        <v>31</v>
      </c>
      <c r="C1619" s="127">
        <v>5</v>
      </c>
      <c r="L1619" s="3"/>
    </row>
    <row r="1620" spans="1:12" ht="15.75" customHeight="1" x14ac:dyDescent="0.2">
      <c r="A1620" s="154">
        <f>INDEX('Raw Data'!$H$4:$H$53,MATCH('4.User ratings in week 4'!B1620,'Raw Data'!$G$4:$G$53,0))</f>
        <v>3.1</v>
      </c>
      <c r="B1620" s="127">
        <v>38</v>
      </c>
      <c r="C1620" s="127">
        <v>5</v>
      </c>
      <c r="L1620" s="3"/>
    </row>
    <row r="1621" spans="1:12" ht="15.75" customHeight="1" x14ac:dyDescent="0.2">
      <c r="A1621" s="154">
        <f>INDEX('Raw Data'!$H$4:$H$53,MATCH('4.User ratings in week 4'!B1621,'Raw Data'!$G$4:$G$53,0))</f>
        <v>2.9736454777366994</v>
      </c>
      <c r="B1621" s="127">
        <v>2</v>
      </c>
      <c r="C1621" s="127" t="s">
        <v>13</v>
      </c>
      <c r="L1621" s="3"/>
    </row>
    <row r="1622" spans="1:12" ht="15.75" customHeight="1" x14ac:dyDescent="0.2">
      <c r="A1622" s="154">
        <f>INDEX('Raw Data'!$H$4:$H$53,MATCH('4.User ratings in week 4'!B1622,'Raw Data'!$G$4:$G$53,0))</f>
        <v>4.3271350985657273</v>
      </c>
      <c r="B1622" s="127">
        <v>7</v>
      </c>
      <c r="C1622" s="127">
        <v>5</v>
      </c>
      <c r="L1622" s="3"/>
    </row>
    <row r="1623" spans="1:12" ht="15.75" customHeight="1" x14ac:dyDescent="0.2">
      <c r="A1623" s="154">
        <f>INDEX('Raw Data'!$H$4:$H$53,MATCH('4.User ratings in week 4'!B1623,'Raw Data'!$G$4:$G$53,0))</f>
        <v>2.2000000000000002</v>
      </c>
      <c r="B1623" s="127">
        <v>49</v>
      </c>
      <c r="C1623" s="127" t="s">
        <v>13</v>
      </c>
      <c r="L1623" s="3"/>
    </row>
    <row r="1624" spans="1:12" ht="15.75" customHeight="1" x14ac:dyDescent="0.2">
      <c r="A1624" s="154">
        <f>INDEX('Raw Data'!$H$4:$H$53,MATCH('4.User ratings in week 4'!B1624,'Raw Data'!$G$4:$G$53,0))</f>
        <v>2.864902840988059</v>
      </c>
      <c r="B1624" s="127">
        <v>39</v>
      </c>
      <c r="C1624" s="127" t="s">
        <v>13</v>
      </c>
      <c r="L1624" s="3"/>
    </row>
    <row r="1625" spans="1:12" ht="15.75" customHeight="1" x14ac:dyDescent="0.2">
      <c r="A1625" s="154">
        <f>INDEX('Raw Data'!$H$4:$H$53,MATCH('4.User ratings in week 4'!B1625,'Raw Data'!$G$4:$G$53,0))</f>
        <v>2.4</v>
      </c>
      <c r="B1625" s="127">
        <v>41</v>
      </c>
      <c r="C1625" s="127">
        <v>1</v>
      </c>
      <c r="L1625" s="3"/>
    </row>
    <row r="1626" spans="1:12" ht="15.75" customHeight="1" x14ac:dyDescent="0.2">
      <c r="A1626" s="154">
        <f>INDEX('Raw Data'!$H$4:$H$53,MATCH('4.User ratings in week 4'!B1626,'Raw Data'!$G$4:$G$53,0))</f>
        <v>3.418938163765278</v>
      </c>
      <c r="B1626" s="127">
        <v>24</v>
      </c>
      <c r="C1626" s="127">
        <v>5</v>
      </c>
      <c r="L1626" s="3"/>
    </row>
    <row r="1627" spans="1:12" ht="15.75" customHeight="1" x14ac:dyDescent="0.2">
      <c r="A1627" s="154">
        <f>INDEX('Raw Data'!$H$4:$H$53,MATCH('4.User ratings in week 4'!B1627,'Raw Data'!$G$4:$G$53,0))</f>
        <v>2.864902840988059</v>
      </c>
      <c r="B1627" s="127">
        <v>39</v>
      </c>
      <c r="C1627" s="127" t="s">
        <v>13</v>
      </c>
      <c r="L1627" s="3"/>
    </row>
    <row r="1628" spans="1:12" ht="15.75" customHeight="1" x14ac:dyDescent="0.2">
      <c r="A1628" s="154">
        <f>INDEX('Raw Data'!$H$4:$H$53,MATCH('4.User ratings in week 4'!B1628,'Raw Data'!$G$4:$G$53,0))</f>
        <v>2.1</v>
      </c>
      <c r="B1628" s="127">
        <v>21</v>
      </c>
      <c r="C1628" s="127" t="s">
        <v>13</v>
      </c>
      <c r="L1628" s="3"/>
    </row>
    <row r="1629" spans="1:12" ht="15.75" customHeight="1" x14ac:dyDescent="0.2">
      <c r="A1629" s="154">
        <f>INDEX('Raw Data'!$H$4:$H$53,MATCH('4.User ratings in week 4'!B1629,'Raw Data'!$G$4:$G$53,0))</f>
        <v>2.1</v>
      </c>
      <c r="B1629" s="127">
        <v>32</v>
      </c>
      <c r="C1629" s="127" t="s">
        <v>13</v>
      </c>
      <c r="L1629" s="3"/>
    </row>
    <row r="1630" spans="1:12" ht="15.75" customHeight="1" x14ac:dyDescent="0.2">
      <c r="A1630" s="154">
        <f>INDEX('Raw Data'!$H$4:$H$53,MATCH('4.User ratings in week 4'!B1630,'Raw Data'!$G$4:$G$53,0))</f>
        <v>2.9736454777366994</v>
      </c>
      <c r="B1630" s="127">
        <v>2</v>
      </c>
      <c r="C1630" s="127" t="s">
        <v>13</v>
      </c>
      <c r="L1630" s="3"/>
    </row>
    <row r="1631" spans="1:12" ht="15.75" customHeight="1" x14ac:dyDescent="0.2">
      <c r="A1631" s="154">
        <f>INDEX('Raw Data'!$H$4:$H$53,MATCH('4.User ratings in week 4'!B1631,'Raw Data'!$G$4:$G$53,0))</f>
        <v>2.7566152336920071</v>
      </c>
      <c r="B1631" s="127">
        <v>30</v>
      </c>
      <c r="C1631" s="127" t="s">
        <v>13</v>
      </c>
      <c r="L1631" s="3"/>
    </row>
    <row r="1632" spans="1:12" ht="15.75" customHeight="1" x14ac:dyDescent="0.2">
      <c r="A1632" s="154">
        <f>INDEX('Raw Data'!$H$4:$H$53,MATCH('4.User ratings in week 4'!B1632,'Raw Data'!$G$4:$G$53,0))</f>
        <v>2.864902840988059</v>
      </c>
      <c r="B1632" s="127">
        <v>39</v>
      </c>
      <c r="C1632" s="127" t="s">
        <v>13</v>
      </c>
      <c r="L1632" s="3"/>
    </row>
    <row r="1633" spans="1:12" ht="15.75" customHeight="1" x14ac:dyDescent="0.2">
      <c r="A1633" s="154">
        <f>INDEX('Raw Data'!$H$4:$H$53,MATCH('4.User ratings in week 4'!B1633,'Raw Data'!$G$4:$G$53,0))</f>
        <v>2.9736454777366994</v>
      </c>
      <c r="B1633" s="127">
        <v>2</v>
      </c>
      <c r="C1633" s="127">
        <v>5</v>
      </c>
      <c r="L1633" s="3"/>
    </row>
    <row r="1634" spans="1:12" ht="15.75" customHeight="1" x14ac:dyDescent="0.2">
      <c r="A1634" s="154">
        <f>INDEX('Raw Data'!$H$4:$H$53,MATCH('4.User ratings in week 4'!B1634,'Raw Data'!$G$4:$G$53,0))</f>
        <v>2.9736454777366994</v>
      </c>
      <c r="B1634" s="127">
        <v>2</v>
      </c>
      <c r="C1634" s="127">
        <v>5</v>
      </c>
      <c r="L1634" s="3"/>
    </row>
    <row r="1635" spans="1:12" ht="15.75" customHeight="1" x14ac:dyDescent="0.2">
      <c r="A1635" s="154">
        <f>INDEX('Raw Data'!$H$4:$H$53,MATCH('4.User ratings in week 4'!B1635,'Raw Data'!$G$4:$G$53,0))</f>
        <v>4.8553987744209355</v>
      </c>
      <c r="B1635" s="127">
        <v>35</v>
      </c>
      <c r="C1635" s="127">
        <v>5</v>
      </c>
      <c r="L1635" s="3"/>
    </row>
    <row r="1636" spans="1:12" ht="15.75" customHeight="1" x14ac:dyDescent="0.2">
      <c r="A1636" s="154">
        <f>INDEX('Raw Data'!$H$4:$H$53,MATCH('4.User ratings in week 4'!B1636,'Raw Data'!$G$4:$G$53,0))</f>
        <v>4.6764237866097016</v>
      </c>
      <c r="B1636" s="127">
        <v>16</v>
      </c>
      <c r="C1636" s="127">
        <v>5</v>
      </c>
      <c r="L1636" s="3"/>
    </row>
    <row r="1637" spans="1:12" ht="15.75" customHeight="1" x14ac:dyDescent="0.2">
      <c r="A1637" s="154">
        <f>INDEX('Raw Data'!$H$4:$H$53,MATCH('4.User ratings in week 4'!B1637,'Raw Data'!$G$4:$G$53,0))</f>
        <v>2.864902840988059</v>
      </c>
      <c r="B1637" s="127">
        <v>39</v>
      </c>
      <c r="C1637" s="127" t="s">
        <v>13</v>
      </c>
      <c r="L1637" s="3"/>
    </row>
    <row r="1638" spans="1:12" ht="15.75" customHeight="1" x14ac:dyDescent="0.2">
      <c r="A1638" s="154">
        <f>INDEX('Raw Data'!$H$4:$H$53,MATCH('4.User ratings in week 4'!B1638,'Raw Data'!$G$4:$G$53,0))</f>
        <v>4.099835309960195</v>
      </c>
      <c r="B1638" s="127">
        <v>44</v>
      </c>
      <c r="C1638" s="127">
        <v>5</v>
      </c>
      <c r="L1638" s="3"/>
    </row>
    <row r="1639" spans="1:12" ht="15.75" customHeight="1" x14ac:dyDescent="0.2">
      <c r="A1639" s="154">
        <f>INDEX('Raw Data'!$H$4:$H$53,MATCH('4.User ratings in week 4'!B1639,'Raw Data'!$G$4:$G$53,0))</f>
        <v>2.7566152336920071</v>
      </c>
      <c r="B1639" s="127">
        <v>30</v>
      </c>
      <c r="C1639" s="127" t="s">
        <v>13</v>
      </c>
      <c r="L1639" s="3"/>
    </row>
    <row r="1640" spans="1:12" ht="15.75" customHeight="1" x14ac:dyDescent="0.2">
      <c r="A1640" s="154">
        <f>INDEX('Raw Data'!$H$4:$H$53,MATCH('4.User ratings in week 4'!B1640,'Raw Data'!$G$4:$G$53,0))</f>
        <v>3.5</v>
      </c>
      <c r="B1640" s="127">
        <v>5</v>
      </c>
      <c r="C1640" s="127">
        <v>5</v>
      </c>
      <c r="L1640" s="3"/>
    </row>
    <row r="1641" spans="1:12" ht="15.75" customHeight="1" x14ac:dyDescent="0.2">
      <c r="A1641" s="154">
        <f>INDEX('Raw Data'!$H$4:$H$53,MATCH('4.User ratings in week 4'!B1641,'Raw Data'!$G$4:$G$53,0))</f>
        <v>2.7</v>
      </c>
      <c r="B1641" s="127">
        <v>8</v>
      </c>
      <c r="C1641" s="127" t="s">
        <v>13</v>
      </c>
      <c r="L1641" s="3"/>
    </row>
    <row r="1642" spans="1:12" ht="15.75" customHeight="1" x14ac:dyDescent="0.2">
      <c r="A1642" s="154">
        <f>INDEX('Raw Data'!$H$4:$H$53,MATCH('4.User ratings in week 4'!B1642,'Raw Data'!$G$4:$G$53,0))</f>
        <v>2.9678960715535254</v>
      </c>
      <c r="B1642" s="127">
        <v>40</v>
      </c>
      <c r="C1642" s="127">
        <v>2</v>
      </c>
      <c r="L1642" s="3"/>
    </row>
    <row r="1643" spans="1:12" ht="15.75" customHeight="1" x14ac:dyDescent="0.2">
      <c r="A1643" s="154">
        <f>INDEX('Raw Data'!$H$4:$H$53,MATCH('4.User ratings in week 4'!B1643,'Raw Data'!$G$4:$G$53,0))</f>
        <v>2.1</v>
      </c>
      <c r="B1643" s="127">
        <v>32</v>
      </c>
      <c r="C1643" s="127" t="s">
        <v>13</v>
      </c>
      <c r="L1643" s="3"/>
    </row>
    <row r="1644" spans="1:12" ht="15.75" customHeight="1" x14ac:dyDescent="0.2">
      <c r="A1644" s="154">
        <f>INDEX('Raw Data'!$H$4:$H$53,MATCH('4.User ratings in week 4'!B1644,'Raw Data'!$G$4:$G$53,0))</f>
        <v>3.4271492935760417</v>
      </c>
      <c r="B1644" s="127">
        <v>4</v>
      </c>
      <c r="C1644" s="127">
        <v>5</v>
      </c>
      <c r="L1644" s="3"/>
    </row>
    <row r="1645" spans="1:12" ht="15.75" customHeight="1" x14ac:dyDescent="0.2">
      <c r="A1645" s="154">
        <f>INDEX('Raw Data'!$H$4:$H$53,MATCH('4.User ratings in week 4'!B1645,'Raw Data'!$G$4:$G$53,0))</f>
        <v>2.1</v>
      </c>
      <c r="B1645" s="127">
        <v>32</v>
      </c>
      <c r="C1645" s="127" t="s">
        <v>13</v>
      </c>
      <c r="L1645" s="3"/>
    </row>
    <row r="1646" spans="1:12" ht="15.75" customHeight="1" x14ac:dyDescent="0.2">
      <c r="A1646" s="154">
        <f>INDEX('Raw Data'!$H$4:$H$53,MATCH('4.User ratings in week 4'!B1646,'Raw Data'!$G$4:$G$53,0))</f>
        <v>2.1</v>
      </c>
      <c r="B1646" s="127">
        <v>21</v>
      </c>
      <c r="C1646" s="127">
        <v>1</v>
      </c>
      <c r="L1646" s="3"/>
    </row>
    <row r="1647" spans="1:12" ht="15.75" customHeight="1" x14ac:dyDescent="0.2">
      <c r="A1647" s="154">
        <f>INDEX('Raw Data'!$H$4:$H$53,MATCH('4.User ratings in week 4'!B1647,'Raw Data'!$G$4:$G$53,0))</f>
        <v>3.8547891226036057</v>
      </c>
      <c r="B1647" s="127">
        <v>31</v>
      </c>
      <c r="C1647" s="127">
        <v>5</v>
      </c>
      <c r="L1647" s="3"/>
    </row>
    <row r="1648" spans="1:12" ht="15.75" customHeight="1" x14ac:dyDescent="0.2">
      <c r="A1648" s="154">
        <f>INDEX('Raw Data'!$H$4:$H$53,MATCH('4.User ratings in week 4'!B1648,'Raw Data'!$G$4:$G$53,0))</f>
        <v>2.9678960715535254</v>
      </c>
      <c r="B1648" s="127">
        <v>40</v>
      </c>
      <c r="C1648" s="127" t="s">
        <v>13</v>
      </c>
      <c r="L1648" s="3"/>
    </row>
    <row r="1649" spans="1:12" ht="15.75" customHeight="1" x14ac:dyDescent="0.2">
      <c r="A1649" s="154">
        <f>INDEX('Raw Data'!$H$4:$H$53,MATCH('4.User ratings in week 4'!B1649,'Raw Data'!$G$4:$G$53,0))</f>
        <v>2.1</v>
      </c>
      <c r="B1649" s="127">
        <v>21</v>
      </c>
      <c r="C1649" s="127" t="s">
        <v>13</v>
      </c>
      <c r="L1649" s="3"/>
    </row>
    <row r="1650" spans="1:12" ht="15.75" customHeight="1" x14ac:dyDescent="0.2">
      <c r="A1650" s="154">
        <f>INDEX('Raw Data'!$H$4:$H$53,MATCH('4.User ratings in week 4'!B1650,'Raw Data'!$G$4:$G$53,0))</f>
        <v>3.9076849145879229</v>
      </c>
      <c r="B1650" s="127">
        <v>42</v>
      </c>
      <c r="C1650" s="127">
        <v>4</v>
      </c>
      <c r="L1650" s="3"/>
    </row>
    <row r="1651" spans="1:12" ht="15.75" customHeight="1" x14ac:dyDescent="0.2">
      <c r="A1651" s="154">
        <f>INDEX('Raw Data'!$H$4:$H$53,MATCH('4.User ratings in week 4'!B1651,'Raw Data'!$G$4:$G$53,0))</f>
        <v>4.8553987744209355</v>
      </c>
      <c r="B1651" s="127">
        <v>35</v>
      </c>
      <c r="C1651" s="127">
        <v>5</v>
      </c>
      <c r="L1651" s="3"/>
    </row>
    <row r="1652" spans="1:12" ht="15.75" customHeight="1" x14ac:dyDescent="0.2">
      <c r="A1652" s="154">
        <f>INDEX('Raw Data'!$H$4:$H$53,MATCH('4.User ratings in week 4'!B1652,'Raw Data'!$G$4:$G$53,0))</f>
        <v>4.5991848553637711</v>
      </c>
      <c r="B1652" s="127">
        <v>6</v>
      </c>
      <c r="C1652" s="127">
        <v>5</v>
      </c>
      <c r="L1652" s="3"/>
    </row>
    <row r="1653" spans="1:12" ht="15.75" customHeight="1" x14ac:dyDescent="0.2">
      <c r="A1653" s="154">
        <f>INDEX('Raw Data'!$H$4:$H$53,MATCH('4.User ratings in week 4'!B1653,'Raw Data'!$G$4:$G$53,0))</f>
        <v>3.418938163765278</v>
      </c>
      <c r="B1653" s="127">
        <v>24</v>
      </c>
      <c r="C1653" s="127" t="s">
        <v>13</v>
      </c>
      <c r="L1653" s="3"/>
    </row>
    <row r="1654" spans="1:12" ht="15.75" customHeight="1" x14ac:dyDescent="0.2">
      <c r="A1654" s="154">
        <f>INDEX('Raw Data'!$H$4:$H$53,MATCH('4.User ratings in week 4'!B1654,'Raw Data'!$G$4:$G$53,0))</f>
        <v>2.9678960715535254</v>
      </c>
      <c r="B1654" s="127">
        <v>40</v>
      </c>
      <c r="C1654" s="127">
        <v>2</v>
      </c>
      <c r="L1654" s="3"/>
    </row>
    <row r="1655" spans="1:12" ht="15.75" customHeight="1" x14ac:dyDescent="0.2">
      <c r="A1655" s="154">
        <f>INDEX('Raw Data'!$H$4:$H$53,MATCH('4.User ratings in week 4'!B1655,'Raw Data'!$G$4:$G$53,0))</f>
        <v>2.9736454777366994</v>
      </c>
      <c r="B1655" s="127">
        <v>2</v>
      </c>
      <c r="C1655" s="127" t="s">
        <v>13</v>
      </c>
      <c r="L1655" s="3"/>
    </row>
    <row r="1656" spans="1:12" ht="15.75" customHeight="1" x14ac:dyDescent="0.2">
      <c r="A1656" s="154">
        <f>INDEX('Raw Data'!$H$4:$H$53,MATCH('4.User ratings in week 4'!B1656,'Raw Data'!$G$4:$G$53,0))</f>
        <v>3.1019855052756462</v>
      </c>
      <c r="B1656" s="127">
        <v>10</v>
      </c>
      <c r="C1656" s="127" t="s">
        <v>13</v>
      </c>
      <c r="L1656" s="3"/>
    </row>
    <row r="1657" spans="1:12" ht="15.75" customHeight="1" x14ac:dyDescent="0.2">
      <c r="A1657" s="154">
        <f>INDEX('Raw Data'!$H$4:$H$53,MATCH('4.User ratings in week 4'!B1657,'Raw Data'!$G$4:$G$53,0))</f>
        <v>4.4975062935479277</v>
      </c>
      <c r="B1657" s="127">
        <v>11</v>
      </c>
      <c r="C1657" s="127">
        <v>5</v>
      </c>
      <c r="L1657" s="3"/>
    </row>
    <row r="1658" spans="1:12" ht="15.75" customHeight="1" x14ac:dyDescent="0.2">
      <c r="A1658" s="154">
        <f>INDEX('Raw Data'!$H$4:$H$53,MATCH('4.User ratings in week 4'!B1658,'Raw Data'!$G$4:$G$53,0))</f>
        <v>2.62</v>
      </c>
      <c r="B1658" s="127">
        <v>15</v>
      </c>
      <c r="C1658" s="127" t="s">
        <v>13</v>
      </c>
      <c r="L1658" s="3"/>
    </row>
    <row r="1659" spans="1:12" ht="15.75" customHeight="1" x14ac:dyDescent="0.2">
      <c r="A1659" s="154">
        <f>INDEX('Raw Data'!$H$4:$H$53,MATCH('4.User ratings in week 4'!B1659,'Raw Data'!$G$4:$G$53,0))</f>
        <v>2.9736454777366994</v>
      </c>
      <c r="B1659" s="127">
        <v>2</v>
      </c>
      <c r="C1659" s="127" t="s">
        <v>13</v>
      </c>
      <c r="L1659" s="3"/>
    </row>
    <row r="1660" spans="1:12" ht="15.75" customHeight="1" x14ac:dyDescent="0.2">
      <c r="A1660" s="154">
        <f>INDEX('Raw Data'!$H$4:$H$53,MATCH('4.User ratings in week 4'!B1660,'Raw Data'!$G$4:$G$53,0))</f>
        <v>2.62</v>
      </c>
      <c r="B1660" s="127">
        <v>15</v>
      </c>
      <c r="C1660" s="127" t="s">
        <v>13</v>
      </c>
      <c r="L1660" s="3"/>
    </row>
    <row r="1661" spans="1:12" ht="15.75" customHeight="1" x14ac:dyDescent="0.2">
      <c r="A1661" s="154">
        <f>INDEX('Raw Data'!$H$4:$H$53,MATCH('4.User ratings in week 4'!B1661,'Raw Data'!$G$4:$G$53,0))</f>
        <v>3.8416595064211041</v>
      </c>
      <c r="B1661" s="127">
        <v>45</v>
      </c>
      <c r="C1661" s="127">
        <v>5</v>
      </c>
      <c r="L1661" s="3"/>
    </row>
    <row r="1662" spans="1:12" ht="15.75" customHeight="1" x14ac:dyDescent="0.2">
      <c r="A1662" s="154">
        <f>INDEX('Raw Data'!$H$4:$H$53,MATCH('4.User ratings in week 4'!B1662,'Raw Data'!$G$4:$G$53,0))</f>
        <v>4.3271350985657273</v>
      </c>
      <c r="B1662" s="127">
        <v>7</v>
      </c>
      <c r="C1662" s="127">
        <v>5</v>
      </c>
      <c r="L1662" s="3"/>
    </row>
    <row r="1663" spans="1:12" ht="15.75" customHeight="1" x14ac:dyDescent="0.2">
      <c r="A1663" s="154">
        <f>INDEX('Raw Data'!$H$4:$H$53,MATCH('4.User ratings in week 4'!B1663,'Raw Data'!$G$4:$G$53,0))</f>
        <v>2.2000000000000002</v>
      </c>
      <c r="B1663" s="127">
        <v>49</v>
      </c>
      <c r="C1663" s="127" t="s">
        <v>13</v>
      </c>
      <c r="L1663" s="3"/>
    </row>
    <row r="1664" spans="1:12" ht="15.75" customHeight="1" x14ac:dyDescent="0.2">
      <c r="A1664" s="154">
        <f>INDEX('Raw Data'!$H$4:$H$53,MATCH('4.User ratings in week 4'!B1664,'Raw Data'!$G$4:$G$53,0))</f>
        <v>4.8402557679081051</v>
      </c>
      <c r="B1664" s="127">
        <v>23</v>
      </c>
      <c r="C1664" s="127" t="s">
        <v>13</v>
      </c>
      <c r="L1664" s="3"/>
    </row>
    <row r="1665" spans="1:12" ht="15.75" customHeight="1" x14ac:dyDescent="0.2">
      <c r="A1665" s="154">
        <f>INDEX('Raw Data'!$H$4:$H$53,MATCH('4.User ratings in week 4'!B1665,'Raw Data'!$G$4:$G$53,0))</f>
        <v>3.8344069026698975</v>
      </c>
      <c r="B1665" s="127">
        <v>48</v>
      </c>
      <c r="C1665" s="127">
        <v>5</v>
      </c>
      <c r="L1665" s="3"/>
    </row>
    <row r="1666" spans="1:12" ht="15.75" customHeight="1" x14ac:dyDescent="0.2">
      <c r="A1666" s="154">
        <f>INDEX('Raw Data'!$H$4:$H$53,MATCH('4.User ratings in week 4'!B1666,'Raw Data'!$G$4:$G$53,0))</f>
        <v>3.4</v>
      </c>
      <c r="B1666" s="127">
        <v>9</v>
      </c>
      <c r="C1666" s="127" t="s">
        <v>13</v>
      </c>
      <c r="L1666" s="3"/>
    </row>
    <row r="1667" spans="1:12" ht="15.75" customHeight="1" x14ac:dyDescent="0.2">
      <c r="A1667" s="154">
        <f>INDEX('Raw Data'!$H$4:$H$53,MATCH('4.User ratings in week 4'!B1667,'Raw Data'!$G$4:$G$53,0))</f>
        <v>3</v>
      </c>
      <c r="B1667" s="127">
        <v>26</v>
      </c>
      <c r="C1667" s="127">
        <v>5</v>
      </c>
      <c r="L1667" s="3"/>
    </row>
    <row r="1668" spans="1:12" ht="15.75" customHeight="1" x14ac:dyDescent="0.2">
      <c r="A1668" s="154">
        <f>INDEX('Raw Data'!$H$4:$H$53,MATCH('4.User ratings in week 4'!B1668,'Raw Data'!$G$4:$G$53,0))</f>
        <v>2.7566152336920071</v>
      </c>
      <c r="B1668" s="127">
        <v>30</v>
      </c>
      <c r="C1668" s="127" t="s">
        <v>13</v>
      </c>
      <c r="L1668" s="3"/>
    </row>
    <row r="1669" spans="1:12" ht="15.75" customHeight="1" x14ac:dyDescent="0.2">
      <c r="A1669" s="154">
        <f>INDEX('Raw Data'!$H$4:$H$53,MATCH('4.User ratings in week 4'!B1669,'Raw Data'!$G$4:$G$53,0))</f>
        <v>2.1</v>
      </c>
      <c r="B1669" s="127">
        <v>21</v>
      </c>
      <c r="C1669" s="127" t="s">
        <v>13</v>
      </c>
      <c r="L1669" s="3"/>
    </row>
    <row r="1670" spans="1:12" ht="15.75" customHeight="1" x14ac:dyDescent="0.2">
      <c r="A1670" s="154">
        <f>INDEX('Raw Data'!$H$4:$H$53,MATCH('4.User ratings in week 4'!B1670,'Raw Data'!$G$4:$G$53,0))</f>
        <v>2.9314259636546169</v>
      </c>
      <c r="B1670" s="127">
        <v>46</v>
      </c>
      <c r="C1670" s="127" t="s">
        <v>13</v>
      </c>
      <c r="L1670" s="3"/>
    </row>
    <row r="1671" spans="1:12" ht="15.75" customHeight="1" x14ac:dyDescent="0.2">
      <c r="A1671" s="154">
        <f>INDEX('Raw Data'!$H$4:$H$53,MATCH('4.User ratings in week 4'!B1671,'Raw Data'!$G$4:$G$53,0))</f>
        <v>4.8553987744209355</v>
      </c>
      <c r="B1671" s="127">
        <v>35</v>
      </c>
      <c r="C1671" s="127">
        <v>5</v>
      </c>
      <c r="L1671" s="3"/>
    </row>
    <row r="1672" spans="1:12" ht="15.75" customHeight="1" x14ac:dyDescent="0.2">
      <c r="A1672" s="154">
        <f>INDEX('Raw Data'!$H$4:$H$53,MATCH('4.User ratings in week 4'!B1672,'Raw Data'!$G$4:$G$53,0))</f>
        <v>4.4442322643975007</v>
      </c>
      <c r="B1672" s="127">
        <v>34</v>
      </c>
      <c r="C1672" s="127">
        <v>5</v>
      </c>
      <c r="L1672" s="3"/>
    </row>
    <row r="1673" spans="1:12" ht="15.75" customHeight="1" x14ac:dyDescent="0.2">
      <c r="A1673" s="154">
        <f>INDEX('Raw Data'!$H$4:$H$53,MATCH('4.User ratings in week 4'!B1673,'Raw Data'!$G$4:$G$53,0))</f>
        <v>2.864902840988059</v>
      </c>
      <c r="B1673" s="127">
        <v>39</v>
      </c>
      <c r="C1673" s="127" t="s">
        <v>13</v>
      </c>
      <c r="L1673" s="3"/>
    </row>
    <row r="1674" spans="1:12" ht="15.75" customHeight="1" x14ac:dyDescent="0.2">
      <c r="A1674" s="154">
        <f>INDEX('Raw Data'!$H$4:$H$53,MATCH('4.User ratings in week 4'!B1674,'Raw Data'!$G$4:$G$53,0))</f>
        <v>3.5</v>
      </c>
      <c r="B1674" s="127">
        <v>5</v>
      </c>
      <c r="C1674" s="127">
        <v>5</v>
      </c>
      <c r="L1674" s="3"/>
    </row>
    <row r="1675" spans="1:12" ht="15.75" customHeight="1" x14ac:dyDescent="0.2">
      <c r="A1675" s="154">
        <f>INDEX('Raw Data'!$H$4:$H$53,MATCH('4.User ratings in week 4'!B1675,'Raw Data'!$G$4:$G$53,0))</f>
        <v>2.7566152336920071</v>
      </c>
      <c r="B1675" s="127">
        <v>30</v>
      </c>
      <c r="C1675" s="127" t="s">
        <v>13</v>
      </c>
      <c r="L1675" s="3"/>
    </row>
    <row r="1676" spans="1:12" ht="15.75" customHeight="1" x14ac:dyDescent="0.2">
      <c r="A1676" s="154">
        <f>INDEX('Raw Data'!$H$4:$H$53,MATCH('4.User ratings in week 4'!B1676,'Raw Data'!$G$4:$G$53,0))</f>
        <v>2.62</v>
      </c>
      <c r="B1676" s="127">
        <v>15</v>
      </c>
      <c r="C1676" s="127">
        <v>2</v>
      </c>
      <c r="L1676" s="3"/>
    </row>
    <row r="1677" spans="1:12" ht="15.75" customHeight="1" x14ac:dyDescent="0.2">
      <c r="A1677" s="154">
        <f>INDEX('Raw Data'!$H$4:$H$53,MATCH('4.User ratings in week 4'!B1677,'Raw Data'!$G$4:$G$53,0))</f>
        <v>3.8416595064211041</v>
      </c>
      <c r="B1677" s="127">
        <v>45</v>
      </c>
      <c r="C1677" s="127">
        <v>5</v>
      </c>
      <c r="L1677" s="3"/>
    </row>
    <row r="1678" spans="1:12" ht="15.75" customHeight="1" x14ac:dyDescent="0.2">
      <c r="A1678" s="154">
        <f>INDEX('Raw Data'!$H$4:$H$53,MATCH('4.User ratings in week 4'!B1678,'Raw Data'!$G$4:$G$53,0))</f>
        <v>2.1</v>
      </c>
      <c r="B1678" s="127">
        <v>32</v>
      </c>
      <c r="C1678" s="127" t="s">
        <v>13</v>
      </c>
      <c r="L1678" s="3"/>
    </row>
    <row r="1679" spans="1:12" ht="15.75" customHeight="1" x14ac:dyDescent="0.2">
      <c r="A1679" s="154">
        <f>INDEX('Raw Data'!$H$4:$H$53,MATCH('4.User ratings in week 4'!B1679,'Raw Data'!$G$4:$G$53,0))</f>
        <v>2.2000000000000002</v>
      </c>
      <c r="B1679" s="127">
        <v>49</v>
      </c>
      <c r="C1679" s="127">
        <v>2</v>
      </c>
      <c r="L1679" s="3"/>
    </row>
    <row r="1680" spans="1:12" ht="15.75" customHeight="1" x14ac:dyDescent="0.2">
      <c r="A1680" s="154">
        <f>INDEX('Raw Data'!$H$4:$H$53,MATCH('4.User ratings in week 4'!B1680,'Raw Data'!$G$4:$G$53,0))</f>
        <v>4.093743569367712</v>
      </c>
      <c r="B1680" s="127">
        <v>27</v>
      </c>
      <c r="C1680" s="127">
        <v>5</v>
      </c>
      <c r="L1680" s="3"/>
    </row>
    <row r="1681" spans="1:12" ht="15.75" customHeight="1" x14ac:dyDescent="0.2">
      <c r="A1681" s="154">
        <f>INDEX('Raw Data'!$H$4:$H$53,MATCH('4.User ratings in week 4'!B1681,'Raw Data'!$G$4:$G$53,0))</f>
        <v>3.1019855052756462</v>
      </c>
      <c r="B1681" s="127">
        <v>10</v>
      </c>
      <c r="C1681" s="127">
        <v>5</v>
      </c>
      <c r="L1681" s="3"/>
    </row>
    <row r="1682" spans="1:12" ht="15.75" customHeight="1" x14ac:dyDescent="0.2">
      <c r="A1682" s="154">
        <f>INDEX('Raw Data'!$H$4:$H$53,MATCH('4.User ratings in week 4'!B1682,'Raw Data'!$G$4:$G$53,0))</f>
        <v>2.9314259636546169</v>
      </c>
      <c r="B1682" s="127">
        <v>46</v>
      </c>
      <c r="C1682" s="127">
        <v>1</v>
      </c>
      <c r="L1682" s="3"/>
    </row>
    <row r="1683" spans="1:12" ht="15.75" customHeight="1" x14ac:dyDescent="0.2">
      <c r="A1683" s="154">
        <f>INDEX('Raw Data'!$H$4:$H$53,MATCH('4.User ratings in week 4'!B1683,'Raw Data'!$G$4:$G$53,0))</f>
        <v>2.9678960715535254</v>
      </c>
      <c r="B1683" s="127">
        <v>40</v>
      </c>
      <c r="C1683" s="127">
        <v>1</v>
      </c>
      <c r="L1683" s="3"/>
    </row>
    <row r="1684" spans="1:12" ht="15.75" customHeight="1" x14ac:dyDescent="0.2">
      <c r="A1684" s="154">
        <f>INDEX('Raw Data'!$H$4:$H$53,MATCH('4.User ratings in week 4'!B1684,'Raw Data'!$G$4:$G$53,0))</f>
        <v>3.8416595064211041</v>
      </c>
      <c r="B1684" s="127">
        <v>45</v>
      </c>
      <c r="C1684" s="127" t="s">
        <v>13</v>
      </c>
      <c r="L1684" s="3"/>
    </row>
    <row r="1685" spans="1:12" ht="15.75" customHeight="1" x14ac:dyDescent="0.2">
      <c r="A1685" s="154">
        <f>INDEX('Raw Data'!$H$4:$H$53,MATCH('4.User ratings in week 4'!B1685,'Raw Data'!$G$4:$G$53,0))</f>
        <v>3.9076849145879229</v>
      </c>
      <c r="B1685" s="127">
        <v>42</v>
      </c>
      <c r="C1685" s="127">
        <v>5</v>
      </c>
      <c r="L1685" s="3"/>
    </row>
    <row r="1686" spans="1:12" ht="15.75" customHeight="1" x14ac:dyDescent="0.2">
      <c r="A1686" s="154">
        <f>INDEX('Raw Data'!$H$4:$H$53,MATCH('4.User ratings in week 4'!B1686,'Raw Data'!$G$4:$G$53,0))</f>
        <v>2.7</v>
      </c>
      <c r="B1686" s="127">
        <v>8</v>
      </c>
      <c r="C1686" s="127">
        <v>2</v>
      </c>
      <c r="L1686" s="3"/>
    </row>
    <row r="1687" spans="1:12" ht="15.75" customHeight="1" x14ac:dyDescent="0.2">
      <c r="A1687" s="154">
        <f>INDEX('Raw Data'!$H$4:$H$53,MATCH('4.User ratings in week 4'!B1687,'Raw Data'!$G$4:$G$53,0))</f>
        <v>4.5991848553637711</v>
      </c>
      <c r="B1687" s="127">
        <v>6</v>
      </c>
      <c r="C1687" s="127" t="s">
        <v>13</v>
      </c>
      <c r="L1687" s="3"/>
    </row>
    <row r="1688" spans="1:12" ht="15.75" customHeight="1" x14ac:dyDescent="0.2">
      <c r="A1688" s="154">
        <f>INDEX('Raw Data'!$H$4:$H$53,MATCH('4.User ratings in week 4'!B1688,'Raw Data'!$G$4:$G$53,0))</f>
        <v>4.2440087325092257</v>
      </c>
      <c r="B1688" s="127">
        <v>25</v>
      </c>
      <c r="C1688" s="127">
        <v>5</v>
      </c>
      <c r="L1688" s="3"/>
    </row>
    <row r="1689" spans="1:12" ht="15.75" customHeight="1" x14ac:dyDescent="0.2">
      <c r="A1689" s="154">
        <f>INDEX('Raw Data'!$H$4:$H$53,MATCH('4.User ratings in week 4'!B1689,'Raw Data'!$G$4:$G$53,0))</f>
        <v>3.1</v>
      </c>
      <c r="B1689" s="127">
        <v>38</v>
      </c>
      <c r="C1689" s="127" t="s">
        <v>13</v>
      </c>
      <c r="L1689" s="3"/>
    </row>
    <row r="1690" spans="1:12" ht="15.75" customHeight="1" x14ac:dyDescent="0.2">
      <c r="A1690" s="154">
        <f>INDEX('Raw Data'!$H$4:$H$53,MATCH('4.User ratings in week 4'!B1690,'Raw Data'!$G$4:$G$53,0))</f>
        <v>3.8416595064211041</v>
      </c>
      <c r="B1690" s="127">
        <v>45</v>
      </c>
      <c r="C1690" s="127">
        <v>5</v>
      </c>
      <c r="L1690" s="3"/>
    </row>
    <row r="1691" spans="1:12" ht="15.75" customHeight="1" x14ac:dyDescent="0.2">
      <c r="A1691" s="154">
        <f>INDEX('Raw Data'!$H$4:$H$53,MATCH('4.User ratings in week 4'!B1691,'Raw Data'!$G$4:$G$53,0))</f>
        <v>3.8344069026698975</v>
      </c>
      <c r="B1691" s="127">
        <v>48</v>
      </c>
      <c r="C1691" s="127">
        <v>5</v>
      </c>
      <c r="L1691" s="3"/>
    </row>
    <row r="1692" spans="1:12" ht="15.75" customHeight="1" x14ac:dyDescent="0.2">
      <c r="A1692" s="154">
        <f>INDEX('Raw Data'!$H$4:$H$53,MATCH('4.User ratings in week 4'!B1692,'Raw Data'!$G$4:$G$53,0))</f>
        <v>3.4271492935760417</v>
      </c>
      <c r="B1692" s="127">
        <v>4</v>
      </c>
      <c r="C1692" s="127">
        <v>5</v>
      </c>
      <c r="L1692" s="3"/>
    </row>
    <row r="1693" spans="1:12" ht="15.75" customHeight="1" x14ac:dyDescent="0.2">
      <c r="A1693" s="154">
        <f>INDEX('Raw Data'!$H$4:$H$53,MATCH('4.User ratings in week 4'!B1693,'Raw Data'!$G$4:$G$53,0))</f>
        <v>4.099835309960195</v>
      </c>
      <c r="B1693" s="127">
        <v>44</v>
      </c>
      <c r="C1693" s="127" t="s">
        <v>13</v>
      </c>
      <c r="L1693" s="3"/>
    </row>
    <row r="1694" spans="1:12" ht="15.75" customHeight="1" x14ac:dyDescent="0.2">
      <c r="A1694" s="154">
        <f>INDEX('Raw Data'!$H$4:$H$53,MATCH('4.User ratings in week 4'!B1694,'Raw Data'!$G$4:$G$53,0))</f>
        <v>3.5</v>
      </c>
      <c r="B1694" s="127">
        <v>5</v>
      </c>
      <c r="C1694" s="127">
        <v>5</v>
      </c>
      <c r="L1694" s="3"/>
    </row>
    <row r="1695" spans="1:12" ht="15.75" customHeight="1" x14ac:dyDescent="0.2">
      <c r="A1695" s="154">
        <f>INDEX('Raw Data'!$H$4:$H$53,MATCH('4.User ratings in week 4'!B1695,'Raw Data'!$G$4:$G$53,0))</f>
        <v>4.2956023268104371</v>
      </c>
      <c r="B1695" s="127">
        <v>37</v>
      </c>
      <c r="C1695" s="127">
        <v>5</v>
      </c>
      <c r="L1695" s="3"/>
    </row>
    <row r="1696" spans="1:12" ht="15.75" customHeight="1" x14ac:dyDescent="0.2">
      <c r="A1696" s="154">
        <f>INDEX('Raw Data'!$H$4:$H$53,MATCH('4.User ratings in week 4'!B1696,'Raw Data'!$G$4:$G$53,0))</f>
        <v>4.099835309960195</v>
      </c>
      <c r="B1696" s="127">
        <v>44</v>
      </c>
      <c r="C1696" s="127">
        <v>5</v>
      </c>
      <c r="L1696" s="3"/>
    </row>
    <row r="1697" spans="1:12" ht="15.75" customHeight="1" x14ac:dyDescent="0.2">
      <c r="A1697" s="154">
        <f>INDEX('Raw Data'!$H$4:$H$53,MATCH('4.User ratings in week 4'!B1697,'Raw Data'!$G$4:$G$53,0))</f>
        <v>2.64</v>
      </c>
      <c r="B1697" s="127">
        <v>17</v>
      </c>
      <c r="C1697" s="127">
        <v>2</v>
      </c>
      <c r="L1697" s="3"/>
    </row>
    <row r="1698" spans="1:12" ht="15.75" customHeight="1" x14ac:dyDescent="0.2">
      <c r="A1698" s="154">
        <f>INDEX('Raw Data'!$H$4:$H$53,MATCH('4.User ratings in week 4'!B1698,'Raw Data'!$G$4:$G$53,0))</f>
        <v>3.1019855052756462</v>
      </c>
      <c r="B1698" s="127">
        <v>10</v>
      </c>
      <c r="C1698" s="127">
        <v>5</v>
      </c>
      <c r="L1698" s="3"/>
    </row>
    <row r="1699" spans="1:12" ht="15.75" customHeight="1" x14ac:dyDescent="0.2">
      <c r="A1699" s="154">
        <f>INDEX('Raw Data'!$H$4:$H$53,MATCH('4.User ratings in week 4'!B1699,'Raw Data'!$G$4:$G$53,0))</f>
        <v>4.0422015037975552</v>
      </c>
      <c r="B1699" s="127">
        <v>47</v>
      </c>
      <c r="C1699" s="127" t="s">
        <v>13</v>
      </c>
      <c r="L1699" s="3"/>
    </row>
    <row r="1700" spans="1:12" ht="15.75" customHeight="1" x14ac:dyDescent="0.2">
      <c r="A1700" s="154">
        <f>INDEX('Raw Data'!$H$4:$H$53,MATCH('4.User ratings in week 4'!B1700,'Raw Data'!$G$4:$G$53,0))</f>
        <v>3.418938163765278</v>
      </c>
      <c r="B1700" s="127">
        <v>24</v>
      </c>
      <c r="C1700" s="127">
        <v>5</v>
      </c>
      <c r="L1700" s="3"/>
    </row>
    <row r="1701" spans="1:12" ht="15.75" customHeight="1" x14ac:dyDescent="0.2">
      <c r="A1701" s="154">
        <f>INDEX('Raw Data'!$H$4:$H$53,MATCH('4.User ratings in week 4'!B1701,'Raw Data'!$G$4:$G$53,0))</f>
        <v>2.64</v>
      </c>
      <c r="B1701" s="127">
        <v>17</v>
      </c>
      <c r="C1701" s="127" t="s">
        <v>13</v>
      </c>
      <c r="L1701" s="3"/>
    </row>
    <row r="1702" spans="1:12" ht="15.75" customHeight="1" x14ac:dyDescent="0.2">
      <c r="A1702" s="154">
        <f>INDEX('Raw Data'!$H$4:$H$53,MATCH('4.User ratings in week 4'!B1702,'Raw Data'!$G$4:$G$53,0))</f>
        <v>2.864902840988059</v>
      </c>
      <c r="B1702" s="127">
        <v>39</v>
      </c>
      <c r="C1702" s="127" t="s">
        <v>13</v>
      </c>
      <c r="L1702" s="3"/>
    </row>
    <row r="1703" spans="1:12" ht="15.75" customHeight="1" x14ac:dyDescent="0.2">
      <c r="A1703" s="154">
        <f>INDEX('Raw Data'!$H$4:$H$53,MATCH('4.User ratings in week 4'!B1703,'Raw Data'!$G$4:$G$53,0))</f>
        <v>2.864902840988059</v>
      </c>
      <c r="B1703" s="127">
        <v>39</v>
      </c>
      <c r="C1703" s="127" t="s">
        <v>13</v>
      </c>
      <c r="L1703" s="3"/>
    </row>
    <row r="1704" spans="1:12" ht="15.75" customHeight="1" x14ac:dyDescent="0.2">
      <c r="A1704" s="154">
        <f>INDEX('Raw Data'!$H$4:$H$53,MATCH('4.User ratings in week 4'!B1704,'Raw Data'!$G$4:$G$53,0))</f>
        <v>3.5</v>
      </c>
      <c r="B1704" s="127">
        <v>5</v>
      </c>
      <c r="C1704" s="127" t="s">
        <v>13</v>
      </c>
      <c r="L1704" s="3"/>
    </row>
    <row r="1705" spans="1:12" ht="15.75" customHeight="1" x14ac:dyDescent="0.2">
      <c r="A1705" s="154">
        <f>INDEX('Raw Data'!$H$4:$H$53,MATCH('4.User ratings in week 4'!B1705,'Raw Data'!$G$4:$G$53,0))</f>
        <v>2.7566152336920071</v>
      </c>
      <c r="B1705" s="127">
        <v>30</v>
      </c>
      <c r="C1705" s="127">
        <v>4</v>
      </c>
      <c r="L1705" s="3"/>
    </row>
    <row r="1706" spans="1:12" ht="15.75" customHeight="1" x14ac:dyDescent="0.2">
      <c r="A1706" s="154">
        <f>INDEX('Raw Data'!$H$4:$H$53,MATCH('4.User ratings in week 4'!B1706,'Raw Data'!$G$4:$G$53,0))</f>
        <v>2.2000000000000002</v>
      </c>
      <c r="B1706" s="127">
        <v>49</v>
      </c>
      <c r="C1706" s="127">
        <v>2</v>
      </c>
      <c r="L1706" s="3"/>
    </row>
    <row r="1707" spans="1:12" ht="15.75" customHeight="1" x14ac:dyDescent="0.2">
      <c r="A1707" s="154">
        <f>INDEX('Raw Data'!$H$4:$H$53,MATCH('4.User ratings in week 4'!B1707,'Raw Data'!$G$4:$G$53,0))</f>
        <v>3.9210286643231216</v>
      </c>
      <c r="B1707" s="127">
        <v>22</v>
      </c>
      <c r="C1707" s="127">
        <v>5</v>
      </c>
      <c r="L1707" s="3"/>
    </row>
    <row r="1708" spans="1:12" ht="15.75" customHeight="1" x14ac:dyDescent="0.2">
      <c r="A1708" s="154">
        <f>INDEX('Raw Data'!$H$4:$H$53,MATCH('4.User ratings in week 4'!B1708,'Raw Data'!$G$4:$G$53,0))</f>
        <v>2.9678960715535254</v>
      </c>
      <c r="B1708" s="127">
        <v>40</v>
      </c>
      <c r="C1708" s="127">
        <v>2</v>
      </c>
      <c r="L1708" s="3"/>
    </row>
    <row r="1709" spans="1:12" ht="15.75" customHeight="1" x14ac:dyDescent="0.2">
      <c r="A1709" s="154">
        <f>INDEX('Raw Data'!$H$4:$H$53,MATCH('4.User ratings in week 4'!B1709,'Raw Data'!$G$4:$G$53,0))</f>
        <v>2.4</v>
      </c>
      <c r="B1709" s="127">
        <v>41</v>
      </c>
      <c r="C1709" s="127" t="s">
        <v>13</v>
      </c>
      <c r="L1709" s="3"/>
    </row>
    <row r="1710" spans="1:12" ht="15.75" customHeight="1" x14ac:dyDescent="0.2">
      <c r="A1710" s="154">
        <f>INDEX('Raw Data'!$H$4:$H$53,MATCH('4.User ratings in week 4'!B1710,'Raw Data'!$G$4:$G$53,0))</f>
        <v>4.0422015037975552</v>
      </c>
      <c r="B1710" s="127">
        <v>47</v>
      </c>
      <c r="C1710" s="127">
        <v>5</v>
      </c>
      <c r="L1710" s="3"/>
    </row>
    <row r="1711" spans="1:12" ht="15.75" customHeight="1" x14ac:dyDescent="0.2">
      <c r="A1711" s="154">
        <f>INDEX('Raw Data'!$H$4:$H$53,MATCH('4.User ratings in week 4'!B1711,'Raw Data'!$G$4:$G$53,0))</f>
        <v>2.7</v>
      </c>
      <c r="B1711" s="127">
        <v>8</v>
      </c>
      <c r="C1711" s="127" t="s">
        <v>13</v>
      </c>
      <c r="L1711" s="3"/>
    </row>
    <row r="1712" spans="1:12" ht="15.75" customHeight="1" x14ac:dyDescent="0.2">
      <c r="A1712" s="154">
        <f>INDEX('Raw Data'!$H$4:$H$53,MATCH('4.User ratings in week 4'!B1712,'Raw Data'!$G$4:$G$53,0))</f>
        <v>4.8402557679081051</v>
      </c>
      <c r="B1712" s="127">
        <v>23</v>
      </c>
      <c r="C1712" s="127">
        <v>5</v>
      </c>
      <c r="L1712" s="3"/>
    </row>
    <row r="1713" spans="1:12" ht="15.75" customHeight="1" x14ac:dyDescent="0.2">
      <c r="A1713" s="154">
        <f>INDEX('Raw Data'!$H$4:$H$53,MATCH('4.User ratings in week 4'!B1713,'Raw Data'!$G$4:$G$53,0))</f>
        <v>2.5586960604357296</v>
      </c>
      <c r="B1713" s="127">
        <v>12</v>
      </c>
      <c r="C1713" s="127" t="s">
        <v>13</v>
      </c>
      <c r="L1713" s="3"/>
    </row>
    <row r="1714" spans="1:12" ht="15.75" customHeight="1" x14ac:dyDescent="0.2">
      <c r="A1714" s="154">
        <f>INDEX('Raw Data'!$H$4:$H$53,MATCH('4.User ratings in week 4'!B1714,'Raw Data'!$G$4:$G$53,0))</f>
        <v>4.8553987744209355</v>
      </c>
      <c r="B1714" s="127">
        <v>35</v>
      </c>
      <c r="C1714" s="127" t="s">
        <v>13</v>
      </c>
      <c r="L1714" s="3"/>
    </row>
    <row r="1715" spans="1:12" ht="15.75" customHeight="1" x14ac:dyDescent="0.2">
      <c r="A1715" s="154">
        <f>INDEX('Raw Data'!$H$4:$H$53,MATCH('4.User ratings in week 4'!B1715,'Raw Data'!$G$4:$G$53,0))</f>
        <v>2.5518416106259485</v>
      </c>
      <c r="B1715" s="127">
        <v>43</v>
      </c>
      <c r="C1715" s="127" t="s">
        <v>13</v>
      </c>
      <c r="L1715" s="3"/>
    </row>
    <row r="1716" spans="1:12" ht="15.75" customHeight="1" x14ac:dyDescent="0.2">
      <c r="A1716" s="154">
        <f>INDEX('Raw Data'!$H$4:$H$53,MATCH('4.User ratings in week 4'!B1716,'Raw Data'!$G$4:$G$53,0))</f>
        <v>4.8402557679081051</v>
      </c>
      <c r="B1716" s="127">
        <v>23</v>
      </c>
      <c r="C1716" s="127">
        <v>5</v>
      </c>
      <c r="L1716" s="3"/>
    </row>
    <row r="1717" spans="1:12" ht="15.75" customHeight="1" x14ac:dyDescent="0.2">
      <c r="A1717" s="154">
        <f>INDEX('Raw Data'!$H$4:$H$53,MATCH('4.User ratings in week 4'!B1717,'Raw Data'!$G$4:$G$53,0))</f>
        <v>3.418938163765278</v>
      </c>
      <c r="B1717" s="127">
        <v>24</v>
      </c>
      <c r="C1717" s="127">
        <v>4</v>
      </c>
      <c r="L1717" s="3"/>
    </row>
    <row r="1718" spans="1:12" ht="15.75" customHeight="1" x14ac:dyDescent="0.2">
      <c r="A1718" s="154">
        <f>INDEX('Raw Data'!$H$4:$H$53,MATCH('4.User ratings in week 4'!B1718,'Raw Data'!$G$4:$G$53,0))</f>
        <v>2.7566152336920071</v>
      </c>
      <c r="B1718" s="127">
        <v>30</v>
      </c>
      <c r="C1718" s="127" t="s">
        <v>13</v>
      </c>
      <c r="L1718" s="3"/>
    </row>
    <row r="1719" spans="1:12" ht="15.75" customHeight="1" x14ac:dyDescent="0.2">
      <c r="A1719" s="154">
        <f>INDEX('Raw Data'!$H$4:$H$53,MATCH('4.User ratings in week 4'!B1719,'Raw Data'!$G$4:$G$53,0))</f>
        <v>3.1248672817087972</v>
      </c>
      <c r="B1719" s="127">
        <v>33</v>
      </c>
      <c r="C1719" s="127">
        <v>4</v>
      </c>
      <c r="L1719" s="3"/>
    </row>
    <row r="1720" spans="1:12" ht="15.75" customHeight="1" x14ac:dyDescent="0.2">
      <c r="A1720" s="154">
        <f>INDEX('Raw Data'!$H$4:$H$53,MATCH('4.User ratings in week 4'!B1720,'Raw Data'!$G$4:$G$53,0))</f>
        <v>2.864902840988059</v>
      </c>
      <c r="B1720" s="127">
        <v>39</v>
      </c>
      <c r="C1720" s="127" t="s">
        <v>13</v>
      </c>
      <c r="L1720" s="3"/>
    </row>
    <row r="1721" spans="1:12" ht="15.75" customHeight="1" x14ac:dyDescent="0.2">
      <c r="A1721" s="154">
        <f>INDEX('Raw Data'!$H$4:$H$53,MATCH('4.User ratings in week 4'!B1721,'Raw Data'!$G$4:$G$53,0))</f>
        <v>4.8553987744209355</v>
      </c>
      <c r="B1721" s="127">
        <v>35</v>
      </c>
      <c r="C1721" s="127">
        <v>5</v>
      </c>
      <c r="L1721" s="3"/>
    </row>
    <row r="1722" spans="1:12" ht="15.75" customHeight="1" x14ac:dyDescent="0.2">
      <c r="A1722" s="154">
        <f>INDEX('Raw Data'!$H$4:$H$53,MATCH('4.User ratings in week 4'!B1722,'Raw Data'!$G$4:$G$53,0))</f>
        <v>2.9678960715535254</v>
      </c>
      <c r="B1722" s="127">
        <v>40</v>
      </c>
      <c r="C1722" s="127" t="s">
        <v>13</v>
      </c>
      <c r="L1722" s="3"/>
    </row>
    <row r="1723" spans="1:12" ht="15.75" customHeight="1" x14ac:dyDescent="0.2">
      <c r="A1723" s="154">
        <f>INDEX('Raw Data'!$H$4:$H$53,MATCH('4.User ratings in week 4'!B1723,'Raw Data'!$G$4:$G$53,0))</f>
        <v>4.3271350985657273</v>
      </c>
      <c r="B1723" s="127">
        <v>7</v>
      </c>
      <c r="C1723" s="127">
        <v>5</v>
      </c>
      <c r="L1723" s="3"/>
    </row>
    <row r="1724" spans="1:12" ht="15.75" customHeight="1" x14ac:dyDescent="0.2">
      <c r="A1724" s="154">
        <f>INDEX('Raw Data'!$H$4:$H$53,MATCH('4.User ratings in week 4'!B1724,'Raw Data'!$G$4:$G$53,0))</f>
        <v>4.5991848553637711</v>
      </c>
      <c r="B1724" s="127">
        <v>6</v>
      </c>
      <c r="C1724" s="127">
        <v>5</v>
      </c>
      <c r="L1724" s="3"/>
    </row>
    <row r="1725" spans="1:12" ht="15.75" customHeight="1" x14ac:dyDescent="0.2">
      <c r="A1725" s="154">
        <f>INDEX('Raw Data'!$H$4:$H$53,MATCH('4.User ratings in week 4'!B1725,'Raw Data'!$G$4:$G$53,0))</f>
        <v>2.1</v>
      </c>
      <c r="B1725" s="127">
        <v>21</v>
      </c>
      <c r="C1725" s="127">
        <v>5</v>
      </c>
      <c r="L1725" s="3"/>
    </row>
    <row r="1726" spans="1:12" ht="15.75" customHeight="1" x14ac:dyDescent="0.2">
      <c r="A1726" s="154">
        <f>INDEX('Raw Data'!$H$4:$H$53,MATCH('4.User ratings in week 4'!B1726,'Raw Data'!$G$4:$G$53,0))</f>
        <v>3.1248672817087972</v>
      </c>
      <c r="B1726" s="127">
        <v>33</v>
      </c>
      <c r="C1726" s="127" t="s">
        <v>13</v>
      </c>
      <c r="L1726" s="3"/>
    </row>
    <row r="1727" spans="1:12" ht="15.75" customHeight="1" x14ac:dyDescent="0.2">
      <c r="A1727" s="154">
        <f>INDEX('Raw Data'!$H$4:$H$53,MATCH('4.User ratings in week 4'!B1727,'Raw Data'!$G$4:$G$53,0))</f>
        <v>2.7566152336920071</v>
      </c>
      <c r="B1727" s="127">
        <v>30</v>
      </c>
      <c r="C1727" s="127" t="s">
        <v>13</v>
      </c>
      <c r="L1727" s="3"/>
    </row>
    <row r="1728" spans="1:12" ht="15.75" customHeight="1" x14ac:dyDescent="0.2">
      <c r="A1728" s="154">
        <f>INDEX('Raw Data'!$H$4:$H$53,MATCH('4.User ratings in week 4'!B1728,'Raw Data'!$G$4:$G$53,0))</f>
        <v>2.864902840988059</v>
      </c>
      <c r="B1728" s="127">
        <v>39</v>
      </c>
      <c r="C1728" s="127">
        <v>2</v>
      </c>
      <c r="L1728" s="3"/>
    </row>
    <row r="1729" spans="1:12" ht="15.75" customHeight="1" x14ac:dyDescent="0.2">
      <c r="A1729" s="154">
        <f>INDEX('Raw Data'!$H$4:$H$53,MATCH('4.User ratings in week 4'!B1729,'Raw Data'!$G$4:$G$53,0))</f>
        <v>3.1248672817087972</v>
      </c>
      <c r="B1729" s="127">
        <v>33</v>
      </c>
      <c r="C1729" s="127">
        <v>4</v>
      </c>
      <c r="L1729" s="3"/>
    </row>
    <row r="1730" spans="1:12" ht="15.75" customHeight="1" x14ac:dyDescent="0.2">
      <c r="A1730" s="154">
        <f>INDEX('Raw Data'!$H$4:$H$53,MATCH('4.User ratings in week 4'!B1730,'Raw Data'!$G$4:$G$53,0))</f>
        <v>2.7</v>
      </c>
      <c r="B1730" s="127">
        <v>8</v>
      </c>
      <c r="C1730" s="127" t="s">
        <v>13</v>
      </c>
      <c r="L1730" s="3"/>
    </row>
    <row r="1731" spans="1:12" ht="15.75" customHeight="1" x14ac:dyDescent="0.2">
      <c r="A1731" s="154">
        <f>INDEX('Raw Data'!$H$4:$H$53,MATCH('4.User ratings in week 4'!B1731,'Raw Data'!$G$4:$G$53,0))</f>
        <v>2.1</v>
      </c>
      <c r="B1731" s="127">
        <v>32</v>
      </c>
      <c r="C1731" s="127" t="s">
        <v>13</v>
      </c>
      <c r="L1731" s="3"/>
    </row>
    <row r="1732" spans="1:12" ht="15.75" customHeight="1" x14ac:dyDescent="0.2">
      <c r="A1732" s="154">
        <f>INDEX('Raw Data'!$H$4:$H$53,MATCH('4.User ratings in week 4'!B1732,'Raw Data'!$G$4:$G$53,0))</f>
        <v>2.7</v>
      </c>
      <c r="B1732" s="127">
        <v>8</v>
      </c>
      <c r="C1732" s="127" t="s">
        <v>13</v>
      </c>
      <c r="L1732" s="3"/>
    </row>
    <row r="1733" spans="1:12" ht="15.75" customHeight="1" x14ac:dyDescent="0.2">
      <c r="A1733" s="154">
        <f>INDEX('Raw Data'!$H$4:$H$53,MATCH('4.User ratings in week 4'!B1733,'Raw Data'!$G$4:$G$53,0))</f>
        <v>2.1</v>
      </c>
      <c r="B1733" s="127">
        <v>32</v>
      </c>
      <c r="C1733" s="127">
        <v>1</v>
      </c>
      <c r="L1733" s="3"/>
    </row>
    <row r="1734" spans="1:12" ht="15.75" customHeight="1" x14ac:dyDescent="0.2">
      <c r="A1734" s="154">
        <f>INDEX('Raw Data'!$H$4:$H$53,MATCH('4.User ratings in week 4'!B1734,'Raw Data'!$G$4:$G$53,0))</f>
        <v>3.1</v>
      </c>
      <c r="B1734" s="127">
        <v>38</v>
      </c>
      <c r="C1734" s="127">
        <v>5</v>
      </c>
      <c r="L1734" s="3"/>
    </row>
    <row r="1735" spans="1:12" ht="15.75" customHeight="1" x14ac:dyDescent="0.2">
      <c r="A1735" s="154">
        <f>INDEX('Raw Data'!$H$4:$H$53,MATCH('4.User ratings in week 4'!B1735,'Raw Data'!$G$4:$G$53,0))</f>
        <v>3.9917618671517427</v>
      </c>
      <c r="B1735" s="127">
        <v>20</v>
      </c>
      <c r="C1735" s="127">
        <v>5</v>
      </c>
      <c r="L1735" s="3"/>
    </row>
    <row r="1736" spans="1:12" ht="15.75" customHeight="1" x14ac:dyDescent="0.2">
      <c r="A1736" s="154">
        <f>INDEX('Raw Data'!$H$4:$H$53,MATCH('4.User ratings in week 4'!B1736,'Raw Data'!$G$4:$G$53,0))</f>
        <v>2.9314259636546169</v>
      </c>
      <c r="B1736" s="127">
        <v>46</v>
      </c>
      <c r="C1736" s="127">
        <v>2</v>
      </c>
      <c r="L1736" s="3"/>
    </row>
    <row r="1737" spans="1:12" ht="15.75" customHeight="1" x14ac:dyDescent="0.2">
      <c r="A1737" s="154">
        <f>INDEX('Raw Data'!$H$4:$H$53,MATCH('4.User ratings in week 4'!B1737,'Raw Data'!$G$4:$G$53,0))</f>
        <v>2.5586960604357296</v>
      </c>
      <c r="B1737" s="127">
        <v>12</v>
      </c>
      <c r="C1737" s="127" t="s">
        <v>13</v>
      </c>
      <c r="L1737" s="3"/>
    </row>
    <row r="1738" spans="1:12" ht="15.75" customHeight="1" x14ac:dyDescent="0.2">
      <c r="A1738" s="154">
        <f>INDEX('Raw Data'!$H$4:$H$53,MATCH('4.User ratings in week 4'!B1738,'Raw Data'!$G$4:$G$53,0))</f>
        <v>2.1</v>
      </c>
      <c r="B1738" s="127">
        <v>32</v>
      </c>
      <c r="C1738" s="127" t="s">
        <v>13</v>
      </c>
      <c r="L1738" s="3"/>
    </row>
    <row r="1739" spans="1:12" ht="15.75" customHeight="1" x14ac:dyDescent="0.2">
      <c r="A1739" s="154">
        <f>INDEX('Raw Data'!$H$4:$H$53,MATCH('4.User ratings in week 4'!B1739,'Raw Data'!$G$4:$G$53,0))</f>
        <v>4.099835309960195</v>
      </c>
      <c r="B1739" s="127">
        <v>44</v>
      </c>
      <c r="C1739" s="127">
        <v>5</v>
      </c>
      <c r="L1739" s="3"/>
    </row>
    <row r="1740" spans="1:12" ht="15.75" customHeight="1" x14ac:dyDescent="0.2">
      <c r="A1740" s="154">
        <f>INDEX('Raw Data'!$H$4:$H$53,MATCH('4.User ratings in week 4'!B1740,'Raw Data'!$G$4:$G$53,0))</f>
        <v>2.7</v>
      </c>
      <c r="B1740" s="127">
        <v>8</v>
      </c>
      <c r="C1740" s="127" t="s">
        <v>13</v>
      </c>
      <c r="L1740" s="3"/>
    </row>
    <row r="1741" spans="1:12" ht="15.75" customHeight="1" x14ac:dyDescent="0.2">
      <c r="A1741" s="154">
        <f>INDEX('Raw Data'!$H$4:$H$53,MATCH('4.User ratings in week 4'!B1741,'Raw Data'!$G$4:$G$53,0))</f>
        <v>2.3199999999999998</v>
      </c>
      <c r="B1741" s="127">
        <v>50</v>
      </c>
      <c r="C1741" s="127">
        <v>2</v>
      </c>
      <c r="L1741" s="3"/>
    </row>
    <row r="1742" spans="1:12" ht="15.75" customHeight="1" x14ac:dyDescent="0.2">
      <c r="A1742" s="154">
        <f>INDEX('Raw Data'!$H$4:$H$53,MATCH('4.User ratings in week 4'!B1742,'Raw Data'!$G$4:$G$53,0))</f>
        <v>3.2046821540930179</v>
      </c>
      <c r="B1742" s="127">
        <v>29</v>
      </c>
      <c r="C1742" s="127">
        <v>5</v>
      </c>
      <c r="L1742" s="3"/>
    </row>
    <row r="1743" spans="1:12" ht="15.75" customHeight="1" x14ac:dyDescent="0.2">
      <c r="A1743" s="154">
        <f>INDEX('Raw Data'!$H$4:$H$53,MATCH('4.User ratings in week 4'!B1743,'Raw Data'!$G$4:$G$53,0))</f>
        <v>2.7566152336920071</v>
      </c>
      <c r="B1743" s="127">
        <v>30</v>
      </c>
      <c r="C1743" s="127">
        <v>1</v>
      </c>
      <c r="L1743" s="3"/>
    </row>
    <row r="1744" spans="1:12" ht="15.75" customHeight="1" x14ac:dyDescent="0.2">
      <c r="A1744" s="154">
        <f>INDEX('Raw Data'!$H$4:$H$53,MATCH('4.User ratings in week 4'!B1744,'Raw Data'!$G$4:$G$53,0))</f>
        <v>3.8344069026698975</v>
      </c>
      <c r="B1744" s="127">
        <v>48</v>
      </c>
      <c r="C1744" s="127">
        <v>5</v>
      </c>
      <c r="L1744" s="3"/>
    </row>
    <row r="1745" spans="1:12" ht="15.75" customHeight="1" x14ac:dyDescent="0.2">
      <c r="A1745" s="154">
        <f>INDEX('Raw Data'!$H$4:$H$53,MATCH('4.User ratings in week 4'!B1745,'Raw Data'!$G$4:$G$53,0))</f>
        <v>2.7566152336920071</v>
      </c>
      <c r="B1745" s="127">
        <v>30</v>
      </c>
      <c r="C1745" s="127" t="s">
        <v>13</v>
      </c>
      <c r="L1745" s="3"/>
    </row>
    <row r="1746" spans="1:12" ht="15.75" customHeight="1" x14ac:dyDescent="0.2">
      <c r="A1746" s="154">
        <f>INDEX('Raw Data'!$H$4:$H$53,MATCH('4.User ratings in week 4'!B1746,'Raw Data'!$G$4:$G$53,0))</f>
        <v>2.1</v>
      </c>
      <c r="B1746" s="127">
        <v>32</v>
      </c>
      <c r="C1746" s="127" t="s">
        <v>13</v>
      </c>
      <c r="L1746" s="3"/>
    </row>
    <row r="1747" spans="1:12" ht="15.75" customHeight="1" x14ac:dyDescent="0.2">
      <c r="A1747" s="154">
        <f>INDEX('Raw Data'!$H$4:$H$53,MATCH('4.User ratings in week 4'!B1747,'Raw Data'!$G$4:$G$53,0))</f>
        <v>2.5</v>
      </c>
      <c r="B1747" s="127">
        <v>13</v>
      </c>
      <c r="C1747" s="127" t="s">
        <v>13</v>
      </c>
      <c r="L1747" s="3"/>
    </row>
    <row r="1748" spans="1:12" ht="15.75" customHeight="1" x14ac:dyDescent="0.2">
      <c r="A1748" s="154">
        <f>INDEX('Raw Data'!$H$4:$H$53,MATCH('4.User ratings in week 4'!B1748,'Raw Data'!$G$4:$G$53,0))</f>
        <v>4.4442322643975007</v>
      </c>
      <c r="B1748" s="127">
        <v>34</v>
      </c>
      <c r="C1748" s="127" t="s">
        <v>13</v>
      </c>
      <c r="L1748" s="3"/>
    </row>
    <row r="1749" spans="1:12" ht="15.75" customHeight="1" x14ac:dyDescent="0.2">
      <c r="A1749" s="154">
        <f>INDEX('Raw Data'!$H$4:$H$53,MATCH('4.User ratings in week 4'!B1749,'Raw Data'!$G$4:$G$53,0))</f>
        <v>4.4975062935479277</v>
      </c>
      <c r="B1749" s="127">
        <v>11</v>
      </c>
      <c r="C1749" s="127" t="s">
        <v>13</v>
      </c>
      <c r="L1749" s="3"/>
    </row>
    <row r="1750" spans="1:12" ht="15.75" customHeight="1" x14ac:dyDescent="0.2">
      <c r="A1750" s="154">
        <f>INDEX('Raw Data'!$H$4:$H$53,MATCH('4.User ratings in week 4'!B1750,'Raw Data'!$G$4:$G$53,0))</f>
        <v>3.1</v>
      </c>
      <c r="B1750" s="127">
        <v>38</v>
      </c>
      <c r="C1750" s="127" t="s">
        <v>13</v>
      </c>
      <c r="L1750" s="3"/>
    </row>
    <row r="1751" spans="1:12" ht="15.75" customHeight="1" x14ac:dyDescent="0.2">
      <c r="A1751" s="154">
        <f>INDEX('Raw Data'!$H$4:$H$53,MATCH('4.User ratings in week 4'!B1751,'Raw Data'!$G$4:$G$53,0))</f>
        <v>3.8416595064211041</v>
      </c>
      <c r="B1751" s="127">
        <v>45</v>
      </c>
      <c r="C1751" s="127">
        <v>2</v>
      </c>
      <c r="L1751" s="3"/>
    </row>
    <row r="1752" spans="1:12" ht="15.75" customHeight="1" x14ac:dyDescent="0.2">
      <c r="A1752" s="154">
        <f>INDEX('Raw Data'!$H$4:$H$53,MATCH('4.User ratings in week 4'!B1752,'Raw Data'!$G$4:$G$53,0))</f>
        <v>2.5518416106259485</v>
      </c>
      <c r="B1752" s="127">
        <v>43</v>
      </c>
      <c r="C1752" s="127" t="s">
        <v>13</v>
      </c>
      <c r="L1752" s="3"/>
    </row>
    <row r="1753" spans="1:12" ht="15.75" customHeight="1" x14ac:dyDescent="0.2">
      <c r="A1753" s="154">
        <f>INDEX('Raw Data'!$H$4:$H$53,MATCH('4.User ratings in week 4'!B1753,'Raw Data'!$G$4:$G$53,0))</f>
        <v>4.962470201260496</v>
      </c>
      <c r="B1753" s="127">
        <v>18</v>
      </c>
      <c r="C1753" s="127">
        <v>5</v>
      </c>
      <c r="L1753" s="3"/>
    </row>
    <row r="1754" spans="1:12" ht="15.75" customHeight="1" x14ac:dyDescent="0.2">
      <c r="A1754" s="154">
        <f>INDEX('Raw Data'!$H$4:$H$53,MATCH('4.User ratings in week 4'!B1754,'Raw Data'!$G$4:$G$53,0))</f>
        <v>3.9403894933163377</v>
      </c>
      <c r="B1754" s="127">
        <v>28</v>
      </c>
      <c r="C1754" s="127">
        <v>5</v>
      </c>
      <c r="L1754" s="3"/>
    </row>
    <row r="1755" spans="1:12" ht="15.75" customHeight="1" x14ac:dyDescent="0.2">
      <c r="A1755" s="154">
        <f>INDEX('Raw Data'!$H$4:$H$53,MATCH('4.User ratings in week 4'!B1755,'Raw Data'!$G$4:$G$53,0))</f>
        <v>2.5518416106259485</v>
      </c>
      <c r="B1755" s="127">
        <v>43</v>
      </c>
      <c r="C1755" s="127">
        <v>1</v>
      </c>
      <c r="L1755" s="3"/>
    </row>
    <row r="1756" spans="1:12" ht="15.75" customHeight="1" x14ac:dyDescent="0.2">
      <c r="A1756" s="154">
        <f>INDEX('Raw Data'!$H$4:$H$53,MATCH('4.User ratings in week 4'!B1756,'Raw Data'!$G$4:$G$53,0))</f>
        <v>2.9736454777366994</v>
      </c>
      <c r="B1756" s="127">
        <v>2</v>
      </c>
      <c r="C1756" s="127">
        <v>5</v>
      </c>
      <c r="L1756" s="3"/>
    </row>
    <row r="1757" spans="1:12" ht="15.75" customHeight="1" x14ac:dyDescent="0.2">
      <c r="A1757" s="154">
        <f>INDEX('Raw Data'!$H$4:$H$53,MATCH('4.User ratings in week 4'!B1757,'Raw Data'!$G$4:$G$53,0))</f>
        <v>2.3199999999999998</v>
      </c>
      <c r="B1757" s="127">
        <v>50</v>
      </c>
      <c r="C1757" s="127">
        <v>2</v>
      </c>
      <c r="L1757" s="3"/>
    </row>
    <row r="1758" spans="1:12" ht="15.75" customHeight="1" x14ac:dyDescent="0.2">
      <c r="A1758" s="154">
        <f>INDEX('Raw Data'!$H$4:$H$53,MATCH('4.User ratings in week 4'!B1758,'Raw Data'!$G$4:$G$53,0))</f>
        <v>2.5586960604357296</v>
      </c>
      <c r="B1758" s="127">
        <v>12</v>
      </c>
      <c r="C1758" s="127" t="s">
        <v>13</v>
      </c>
      <c r="L1758" s="3"/>
    </row>
    <row r="1759" spans="1:12" ht="15.75" customHeight="1" x14ac:dyDescent="0.2">
      <c r="A1759" s="154">
        <f>INDEX('Raw Data'!$H$4:$H$53,MATCH('4.User ratings in week 4'!B1759,'Raw Data'!$G$4:$G$53,0))</f>
        <v>2.1</v>
      </c>
      <c r="B1759" s="127">
        <v>32</v>
      </c>
      <c r="C1759" s="127" t="s">
        <v>13</v>
      </c>
      <c r="L1759" s="3"/>
    </row>
    <row r="1760" spans="1:12" ht="15.75" customHeight="1" x14ac:dyDescent="0.2">
      <c r="A1760" s="154">
        <f>INDEX('Raw Data'!$H$4:$H$53,MATCH('4.User ratings in week 4'!B1760,'Raw Data'!$G$4:$G$53,0))</f>
        <v>3.4271492935760417</v>
      </c>
      <c r="B1760" s="127">
        <v>4</v>
      </c>
      <c r="C1760" s="127" t="s">
        <v>13</v>
      </c>
      <c r="L1760" s="3"/>
    </row>
    <row r="1761" spans="1:12" ht="15.75" customHeight="1" x14ac:dyDescent="0.2">
      <c r="A1761" s="154">
        <f>INDEX('Raw Data'!$H$4:$H$53,MATCH('4.User ratings in week 4'!B1761,'Raw Data'!$G$4:$G$53,0))</f>
        <v>3.1019855052756462</v>
      </c>
      <c r="B1761" s="127">
        <v>10</v>
      </c>
      <c r="C1761" s="127" t="s">
        <v>13</v>
      </c>
      <c r="L1761" s="3"/>
    </row>
    <row r="1762" spans="1:12" ht="15.75" customHeight="1" x14ac:dyDescent="0.2">
      <c r="A1762" s="154">
        <f>INDEX('Raw Data'!$H$4:$H$53,MATCH('4.User ratings in week 4'!B1762,'Raw Data'!$G$4:$G$53,0))</f>
        <v>2.1</v>
      </c>
      <c r="B1762" s="127">
        <v>21</v>
      </c>
      <c r="C1762" s="127" t="s">
        <v>13</v>
      </c>
      <c r="L1762" s="3"/>
    </row>
    <row r="1763" spans="1:12" ht="15.75" customHeight="1" x14ac:dyDescent="0.2">
      <c r="A1763" s="154">
        <f>INDEX('Raw Data'!$H$4:$H$53,MATCH('4.User ratings in week 4'!B1763,'Raw Data'!$G$4:$G$53,0))</f>
        <v>3.9076849145879229</v>
      </c>
      <c r="B1763" s="127">
        <v>42</v>
      </c>
      <c r="C1763" s="127">
        <v>5</v>
      </c>
      <c r="L1763" s="3"/>
    </row>
    <row r="1764" spans="1:12" ht="15.75" customHeight="1" x14ac:dyDescent="0.2">
      <c r="A1764" s="154">
        <f>INDEX('Raw Data'!$H$4:$H$53,MATCH('4.User ratings in week 4'!B1764,'Raw Data'!$G$4:$G$53,0))</f>
        <v>2.9678960715535254</v>
      </c>
      <c r="B1764" s="127">
        <v>40</v>
      </c>
      <c r="C1764" s="127" t="s">
        <v>13</v>
      </c>
      <c r="L1764" s="3"/>
    </row>
    <row r="1765" spans="1:12" ht="15.75" customHeight="1" x14ac:dyDescent="0.2">
      <c r="A1765" s="154">
        <f>INDEX('Raw Data'!$H$4:$H$53,MATCH('4.User ratings in week 4'!B1765,'Raw Data'!$G$4:$G$53,0))</f>
        <v>2.1</v>
      </c>
      <c r="B1765" s="127">
        <v>21</v>
      </c>
      <c r="C1765" s="127" t="s">
        <v>13</v>
      </c>
      <c r="L1765" s="3"/>
    </row>
    <row r="1766" spans="1:12" ht="15.75" customHeight="1" x14ac:dyDescent="0.2">
      <c r="A1766" s="154">
        <f>INDEX('Raw Data'!$H$4:$H$53,MATCH('4.User ratings in week 4'!B1766,'Raw Data'!$G$4:$G$53,0))</f>
        <v>2.9314259636546169</v>
      </c>
      <c r="B1766" s="127">
        <v>46</v>
      </c>
      <c r="C1766" s="127" t="s">
        <v>13</v>
      </c>
      <c r="L1766" s="3"/>
    </row>
    <row r="1767" spans="1:12" ht="15.75" customHeight="1" x14ac:dyDescent="0.2">
      <c r="A1767" s="154">
        <f>INDEX('Raw Data'!$H$4:$H$53,MATCH('4.User ratings in week 4'!B1767,'Raw Data'!$G$4:$G$53,0))</f>
        <v>2.864902840988059</v>
      </c>
      <c r="B1767" s="127">
        <v>39</v>
      </c>
      <c r="C1767" s="127" t="s">
        <v>13</v>
      </c>
      <c r="L1767" s="3"/>
    </row>
    <row r="1768" spans="1:12" ht="15.75" customHeight="1" x14ac:dyDescent="0.2">
      <c r="A1768" s="154">
        <f>INDEX('Raw Data'!$H$4:$H$53,MATCH('4.User ratings in week 4'!B1768,'Raw Data'!$G$4:$G$53,0))</f>
        <v>2.9736454777366994</v>
      </c>
      <c r="B1768" s="127">
        <v>2</v>
      </c>
      <c r="C1768" s="127">
        <v>2</v>
      </c>
      <c r="L1768" s="3"/>
    </row>
    <row r="1769" spans="1:12" ht="15.75" customHeight="1" x14ac:dyDescent="0.2">
      <c r="A1769" s="154">
        <f>INDEX('Raw Data'!$H$4:$H$53,MATCH('4.User ratings in week 4'!B1769,'Raw Data'!$G$4:$G$53,0))</f>
        <v>2.9736454777366994</v>
      </c>
      <c r="B1769" s="127">
        <v>2</v>
      </c>
      <c r="C1769" s="127" t="s">
        <v>13</v>
      </c>
      <c r="L1769" s="3"/>
    </row>
    <row r="1770" spans="1:12" ht="15.75" customHeight="1" x14ac:dyDescent="0.2">
      <c r="A1770" s="154">
        <f>INDEX('Raw Data'!$H$4:$H$53,MATCH('4.User ratings in week 4'!B1770,'Raw Data'!$G$4:$G$53,0))</f>
        <v>4.3271350985657273</v>
      </c>
      <c r="B1770" s="127">
        <v>7</v>
      </c>
      <c r="C1770" s="127">
        <v>5</v>
      </c>
      <c r="L1770" s="3"/>
    </row>
    <row r="1771" spans="1:12" ht="15.75" customHeight="1" x14ac:dyDescent="0.2">
      <c r="A1771" s="154">
        <f>INDEX('Raw Data'!$H$4:$H$53,MATCH('4.User ratings in week 4'!B1771,'Raw Data'!$G$4:$G$53,0))</f>
        <v>3</v>
      </c>
      <c r="B1771" s="127">
        <v>26</v>
      </c>
      <c r="C1771" s="127" t="s">
        <v>13</v>
      </c>
      <c r="L1771" s="3"/>
    </row>
    <row r="1772" spans="1:12" ht="15.75" customHeight="1" x14ac:dyDescent="0.2">
      <c r="A1772" s="154">
        <f>INDEX('Raw Data'!$H$4:$H$53,MATCH('4.User ratings in week 4'!B1772,'Raw Data'!$G$4:$G$53,0))</f>
        <v>2.62</v>
      </c>
      <c r="B1772" s="127">
        <v>15</v>
      </c>
      <c r="C1772" s="127">
        <v>2</v>
      </c>
      <c r="L1772" s="3"/>
    </row>
    <row r="1773" spans="1:12" ht="15.75" customHeight="1" x14ac:dyDescent="0.2">
      <c r="A1773" s="154">
        <f>INDEX('Raw Data'!$H$4:$H$53,MATCH('4.User ratings in week 4'!B1773,'Raw Data'!$G$4:$G$53,0))</f>
        <v>2.9678960715535254</v>
      </c>
      <c r="B1773" s="127">
        <v>40</v>
      </c>
      <c r="C1773" s="127" t="s">
        <v>13</v>
      </c>
      <c r="L1773" s="3"/>
    </row>
    <row r="1774" spans="1:12" ht="15.75" customHeight="1" x14ac:dyDescent="0.2">
      <c r="A1774" s="154">
        <f>INDEX('Raw Data'!$H$4:$H$53,MATCH('4.User ratings in week 4'!B1774,'Raw Data'!$G$4:$G$53,0))</f>
        <v>3</v>
      </c>
      <c r="B1774" s="127">
        <v>26</v>
      </c>
      <c r="C1774" s="127" t="s">
        <v>13</v>
      </c>
      <c r="L1774" s="3"/>
    </row>
    <row r="1775" spans="1:12" ht="15.75" customHeight="1" x14ac:dyDescent="0.2">
      <c r="A1775" s="154">
        <f>INDEX('Raw Data'!$H$4:$H$53,MATCH('4.User ratings in week 4'!B1775,'Raw Data'!$G$4:$G$53,0))</f>
        <v>2.64</v>
      </c>
      <c r="B1775" s="127">
        <v>17</v>
      </c>
      <c r="C1775" s="127" t="s">
        <v>13</v>
      </c>
      <c r="L1775" s="3"/>
    </row>
    <row r="1776" spans="1:12" ht="15.75" customHeight="1" x14ac:dyDescent="0.2">
      <c r="A1776" s="154">
        <f>INDEX('Raw Data'!$H$4:$H$53,MATCH('4.User ratings in week 4'!B1776,'Raw Data'!$G$4:$G$53,0))</f>
        <v>3.1</v>
      </c>
      <c r="B1776" s="127">
        <v>38</v>
      </c>
      <c r="C1776" s="127" t="s">
        <v>13</v>
      </c>
      <c r="L1776" s="3"/>
    </row>
    <row r="1777" spans="1:12" ht="15.75" customHeight="1" x14ac:dyDescent="0.2">
      <c r="A1777" s="154">
        <f>INDEX('Raw Data'!$H$4:$H$53,MATCH('4.User ratings in week 4'!B1777,'Raw Data'!$G$4:$G$53,0))</f>
        <v>3.9917618671517427</v>
      </c>
      <c r="B1777" s="127">
        <v>20</v>
      </c>
      <c r="C1777" s="127" t="s">
        <v>13</v>
      </c>
      <c r="L1777" s="3"/>
    </row>
    <row r="1778" spans="1:12" ht="15.75" customHeight="1" x14ac:dyDescent="0.2">
      <c r="A1778" s="154">
        <f>INDEX('Raw Data'!$H$4:$H$53,MATCH('4.User ratings in week 4'!B1778,'Raw Data'!$G$4:$G$53,0))</f>
        <v>4.8402557679081051</v>
      </c>
      <c r="B1778" s="127">
        <v>23</v>
      </c>
      <c r="C1778" s="127">
        <v>5</v>
      </c>
      <c r="L1778" s="3"/>
    </row>
    <row r="1779" spans="1:12" ht="15.75" customHeight="1" x14ac:dyDescent="0.2">
      <c r="A1779" s="154">
        <f>INDEX('Raw Data'!$H$4:$H$53,MATCH('4.User ratings in week 4'!B1779,'Raw Data'!$G$4:$G$53,0))</f>
        <v>3.9403894933163377</v>
      </c>
      <c r="B1779" s="127">
        <v>28</v>
      </c>
      <c r="C1779" s="127">
        <v>5</v>
      </c>
      <c r="L1779" s="3"/>
    </row>
    <row r="1780" spans="1:12" ht="15.75" customHeight="1" x14ac:dyDescent="0.2">
      <c r="A1780" s="154">
        <f>INDEX('Raw Data'!$H$4:$H$53,MATCH('4.User ratings in week 4'!B1780,'Raw Data'!$G$4:$G$53,0))</f>
        <v>2.9314259636546169</v>
      </c>
      <c r="B1780" s="127">
        <v>46</v>
      </c>
      <c r="C1780" s="127" t="s">
        <v>13</v>
      </c>
      <c r="L1780" s="3"/>
    </row>
    <row r="1781" spans="1:12" ht="15.75" customHeight="1" x14ac:dyDescent="0.2">
      <c r="A1781" s="154">
        <f>INDEX('Raw Data'!$H$4:$H$53,MATCH('4.User ratings in week 4'!B1781,'Raw Data'!$G$4:$G$53,0))</f>
        <v>2.1</v>
      </c>
      <c r="B1781" s="127">
        <v>21</v>
      </c>
      <c r="C1781" s="127">
        <v>1</v>
      </c>
      <c r="L1781" s="3"/>
    </row>
    <row r="1782" spans="1:12" ht="15.75" customHeight="1" x14ac:dyDescent="0.2">
      <c r="A1782" s="154">
        <f>INDEX('Raw Data'!$H$4:$H$53,MATCH('4.User ratings in week 4'!B1782,'Raw Data'!$G$4:$G$53,0))</f>
        <v>2.2000000000000002</v>
      </c>
      <c r="B1782" s="127">
        <v>49</v>
      </c>
      <c r="C1782" s="127">
        <v>2</v>
      </c>
      <c r="L1782" s="3"/>
    </row>
    <row r="1783" spans="1:12" ht="15.75" customHeight="1" x14ac:dyDescent="0.2">
      <c r="A1783" s="154">
        <f>INDEX('Raw Data'!$H$4:$H$53,MATCH('4.User ratings in week 4'!B1783,'Raw Data'!$G$4:$G$53,0))</f>
        <v>2.864902840988059</v>
      </c>
      <c r="B1783" s="127">
        <v>39</v>
      </c>
      <c r="C1783" s="127" t="s">
        <v>13</v>
      </c>
      <c r="L1783" s="3"/>
    </row>
    <row r="1784" spans="1:12" ht="15.75" customHeight="1" x14ac:dyDescent="0.2">
      <c r="A1784" s="154">
        <f>INDEX('Raw Data'!$H$4:$H$53,MATCH('4.User ratings in week 4'!B1784,'Raw Data'!$G$4:$G$53,0))</f>
        <v>3.4135780803710083</v>
      </c>
      <c r="B1784" s="127">
        <v>36</v>
      </c>
      <c r="C1784" s="127" t="s">
        <v>13</v>
      </c>
      <c r="L1784" s="3"/>
    </row>
    <row r="1785" spans="1:12" ht="15.75" customHeight="1" x14ac:dyDescent="0.2">
      <c r="A1785" s="154">
        <f>INDEX('Raw Data'!$H$4:$H$53,MATCH('4.User ratings in week 4'!B1785,'Raw Data'!$G$4:$G$53,0))</f>
        <v>4.156227779665679</v>
      </c>
      <c r="B1785" s="127">
        <v>14</v>
      </c>
      <c r="C1785" s="127">
        <v>4</v>
      </c>
      <c r="L1785" s="3"/>
    </row>
    <row r="1786" spans="1:12" ht="15.75" customHeight="1" x14ac:dyDescent="0.2">
      <c r="A1786" s="154">
        <f>INDEX('Raw Data'!$H$4:$H$53,MATCH('4.User ratings in week 4'!B1786,'Raw Data'!$G$4:$G$53,0))</f>
        <v>3.1</v>
      </c>
      <c r="B1786" s="127">
        <v>38</v>
      </c>
      <c r="C1786" s="127" t="s">
        <v>13</v>
      </c>
      <c r="L1786" s="3"/>
    </row>
    <row r="1787" spans="1:12" ht="15.75" customHeight="1" x14ac:dyDescent="0.2">
      <c r="A1787" s="154">
        <f>INDEX('Raw Data'!$H$4:$H$53,MATCH('4.User ratings in week 4'!B1787,'Raw Data'!$G$4:$G$53,0))</f>
        <v>4.8553987744209355</v>
      </c>
      <c r="B1787" s="127">
        <v>35</v>
      </c>
      <c r="C1787" s="127">
        <v>5</v>
      </c>
      <c r="L1787" s="3"/>
    </row>
    <row r="1788" spans="1:12" ht="15.75" customHeight="1" x14ac:dyDescent="0.2">
      <c r="A1788" s="154">
        <f>INDEX('Raw Data'!$H$4:$H$53,MATCH('4.User ratings in week 4'!B1788,'Raw Data'!$G$4:$G$53,0))</f>
        <v>2.64</v>
      </c>
      <c r="B1788" s="127">
        <v>17</v>
      </c>
      <c r="C1788" s="127" t="s">
        <v>13</v>
      </c>
      <c r="L1788" s="3"/>
    </row>
    <row r="1789" spans="1:12" ht="15.75" customHeight="1" x14ac:dyDescent="0.2">
      <c r="A1789" s="154">
        <f>INDEX('Raw Data'!$H$4:$H$53,MATCH('4.User ratings in week 4'!B1789,'Raw Data'!$G$4:$G$53,0))</f>
        <v>2.1</v>
      </c>
      <c r="B1789" s="127">
        <v>32</v>
      </c>
      <c r="C1789" s="127" t="s">
        <v>13</v>
      </c>
      <c r="L1789" s="3"/>
    </row>
    <row r="1790" spans="1:12" ht="15.75" customHeight="1" x14ac:dyDescent="0.2">
      <c r="A1790" s="154">
        <f>INDEX('Raw Data'!$H$4:$H$53,MATCH('4.User ratings in week 4'!B1790,'Raw Data'!$G$4:$G$53,0))</f>
        <v>4.099835309960195</v>
      </c>
      <c r="B1790" s="127">
        <v>44</v>
      </c>
      <c r="C1790" s="127">
        <v>5</v>
      </c>
      <c r="L1790" s="3"/>
    </row>
    <row r="1791" spans="1:12" ht="15.75" customHeight="1" x14ac:dyDescent="0.2">
      <c r="A1791" s="154">
        <f>INDEX('Raw Data'!$H$4:$H$53,MATCH('4.User ratings in week 4'!B1791,'Raw Data'!$G$4:$G$53,0))</f>
        <v>4.962470201260496</v>
      </c>
      <c r="B1791" s="127">
        <v>18</v>
      </c>
      <c r="C1791" s="127" t="s">
        <v>13</v>
      </c>
      <c r="L1791" s="3"/>
    </row>
    <row r="1792" spans="1:12" ht="15.75" customHeight="1" x14ac:dyDescent="0.2">
      <c r="A1792" s="154">
        <f>INDEX('Raw Data'!$H$4:$H$53,MATCH('4.User ratings in week 4'!B1792,'Raw Data'!$G$4:$G$53,0))</f>
        <v>2.1</v>
      </c>
      <c r="B1792" s="127">
        <v>21</v>
      </c>
      <c r="C1792" s="127" t="s">
        <v>13</v>
      </c>
      <c r="L1792" s="3"/>
    </row>
    <row r="1793" spans="1:12" ht="15.75" customHeight="1" x14ac:dyDescent="0.2">
      <c r="A1793" s="154">
        <f>INDEX('Raw Data'!$H$4:$H$53,MATCH('4.User ratings in week 4'!B1793,'Raw Data'!$G$4:$G$53,0))</f>
        <v>4.5991848553637711</v>
      </c>
      <c r="B1793" s="127">
        <v>6</v>
      </c>
      <c r="C1793" s="127">
        <v>5</v>
      </c>
      <c r="L1793" s="3"/>
    </row>
    <row r="1794" spans="1:12" ht="15.75" customHeight="1" x14ac:dyDescent="0.2">
      <c r="A1794" s="154">
        <f>INDEX('Raw Data'!$H$4:$H$53,MATCH('4.User ratings in week 4'!B1794,'Raw Data'!$G$4:$G$53,0))</f>
        <v>2.1</v>
      </c>
      <c r="B1794" s="127">
        <v>32</v>
      </c>
      <c r="C1794" s="127" t="s">
        <v>13</v>
      </c>
      <c r="L1794" s="3"/>
    </row>
    <row r="1795" spans="1:12" ht="15.75" customHeight="1" x14ac:dyDescent="0.2">
      <c r="A1795" s="154">
        <f>INDEX('Raw Data'!$H$4:$H$53,MATCH('4.User ratings in week 4'!B1795,'Raw Data'!$G$4:$G$53,0))</f>
        <v>4.2956023268104371</v>
      </c>
      <c r="B1795" s="127">
        <v>37</v>
      </c>
      <c r="C1795" s="127" t="s">
        <v>13</v>
      </c>
      <c r="L1795" s="3"/>
    </row>
    <row r="1796" spans="1:12" ht="15.75" customHeight="1" x14ac:dyDescent="0.2">
      <c r="A1796" s="154">
        <f>INDEX('Raw Data'!$H$4:$H$53,MATCH('4.User ratings in week 4'!B1796,'Raw Data'!$G$4:$G$53,0))</f>
        <v>3</v>
      </c>
      <c r="B1796" s="127">
        <v>26</v>
      </c>
      <c r="C1796" s="127" t="s">
        <v>13</v>
      </c>
      <c r="L1796" s="3"/>
    </row>
    <row r="1797" spans="1:12" ht="15.75" customHeight="1" x14ac:dyDescent="0.2">
      <c r="A1797" s="154">
        <f>INDEX('Raw Data'!$H$4:$H$53,MATCH('4.User ratings in week 4'!B1797,'Raw Data'!$G$4:$G$53,0))</f>
        <v>2.5</v>
      </c>
      <c r="B1797" s="127">
        <v>13</v>
      </c>
      <c r="C1797" s="127">
        <v>1</v>
      </c>
      <c r="L1797" s="3"/>
    </row>
    <row r="1798" spans="1:12" ht="15.75" customHeight="1" x14ac:dyDescent="0.2">
      <c r="A1798" s="154">
        <f>INDEX('Raw Data'!$H$4:$H$53,MATCH('4.User ratings in week 4'!B1798,'Raw Data'!$G$4:$G$53,0))</f>
        <v>4.8553987744209355</v>
      </c>
      <c r="B1798" s="127">
        <v>35</v>
      </c>
      <c r="C1798" s="127" t="s">
        <v>13</v>
      </c>
      <c r="L1798" s="3"/>
    </row>
    <row r="1799" spans="1:12" ht="15.75" customHeight="1" x14ac:dyDescent="0.2">
      <c r="A1799" s="154">
        <f>INDEX('Raw Data'!$H$4:$H$53,MATCH('4.User ratings in week 4'!B1799,'Raw Data'!$G$4:$G$53,0))</f>
        <v>3.1248672817087972</v>
      </c>
      <c r="B1799" s="127">
        <v>33</v>
      </c>
      <c r="C1799" s="127" t="s">
        <v>13</v>
      </c>
      <c r="L1799" s="3"/>
    </row>
    <row r="1800" spans="1:12" ht="15.75" customHeight="1" x14ac:dyDescent="0.2">
      <c r="A1800" s="154">
        <f>INDEX('Raw Data'!$H$4:$H$53,MATCH('4.User ratings in week 4'!B1800,'Raw Data'!$G$4:$G$53,0))</f>
        <v>2.2000000000000002</v>
      </c>
      <c r="B1800" s="127">
        <v>49</v>
      </c>
      <c r="C1800" s="127">
        <v>2</v>
      </c>
      <c r="L1800" s="3"/>
    </row>
    <row r="1801" spans="1:12" ht="15.75" customHeight="1" x14ac:dyDescent="0.2">
      <c r="A1801" s="154">
        <f>INDEX('Raw Data'!$H$4:$H$53,MATCH('4.User ratings in week 4'!B1801,'Raw Data'!$G$4:$G$53,0))</f>
        <v>2.9678960715535254</v>
      </c>
      <c r="B1801" s="127">
        <v>40</v>
      </c>
      <c r="C1801" s="127" t="s">
        <v>13</v>
      </c>
      <c r="L1801" s="3"/>
    </row>
    <row r="1802" spans="1:12" ht="15.75" customHeight="1" x14ac:dyDescent="0.2">
      <c r="A1802" s="154">
        <f>INDEX('Raw Data'!$H$4:$H$53,MATCH('4.User ratings in week 4'!B1802,'Raw Data'!$G$4:$G$53,0))</f>
        <v>4.8553987744209355</v>
      </c>
      <c r="B1802" s="127">
        <v>35</v>
      </c>
      <c r="C1802" s="127" t="s">
        <v>13</v>
      </c>
      <c r="L1802" s="3"/>
    </row>
    <row r="1803" spans="1:12" ht="15.75" customHeight="1" x14ac:dyDescent="0.2">
      <c r="A1803" s="154">
        <f>INDEX('Raw Data'!$H$4:$H$53,MATCH('4.User ratings in week 4'!B1803,'Raw Data'!$G$4:$G$53,0))</f>
        <v>4.3271350985657273</v>
      </c>
      <c r="B1803" s="127">
        <v>7</v>
      </c>
      <c r="C1803" s="127" t="s">
        <v>13</v>
      </c>
      <c r="L1803" s="3"/>
    </row>
    <row r="1804" spans="1:12" ht="15.75" customHeight="1" x14ac:dyDescent="0.2">
      <c r="A1804" s="154">
        <f>INDEX('Raw Data'!$H$4:$H$53,MATCH('4.User ratings in week 4'!B1804,'Raw Data'!$G$4:$G$53,0))</f>
        <v>2.1</v>
      </c>
      <c r="B1804" s="127">
        <v>32</v>
      </c>
      <c r="C1804" s="127" t="s">
        <v>13</v>
      </c>
      <c r="L1804" s="3"/>
    </row>
    <row r="1805" spans="1:12" ht="15.75" customHeight="1" x14ac:dyDescent="0.2">
      <c r="A1805" s="154">
        <f>INDEX('Raw Data'!$H$4:$H$53,MATCH('4.User ratings in week 4'!B1805,'Raw Data'!$G$4:$G$53,0))</f>
        <v>2.5</v>
      </c>
      <c r="B1805" s="127">
        <v>13</v>
      </c>
      <c r="C1805" s="127" t="s">
        <v>13</v>
      </c>
      <c r="L1805" s="3"/>
    </row>
    <row r="1806" spans="1:12" ht="15.75" customHeight="1" x14ac:dyDescent="0.2">
      <c r="A1806" s="154">
        <f>INDEX('Raw Data'!$H$4:$H$53,MATCH('4.User ratings in week 4'!B1806,'Raw Data'!$G$4:$G$53,0))</f>
        <v>2.5518416106259485</v>
      </c>
      <c r="B1806" s="127">
        <v>43</v>
      </c>
      <c r="C1806" s="127" t="s">
        <v>13</v>
      </c>
      <c r="L1806" s="3"/>
    </row>
    <row r="1807" spans="1:12" ht="15.75" customHeight="1" x14ac:dyDescent="0.2">
      <c r="A1807" s="154">
        <f>INDEX('Raw Data'!$H$4:$H$53,MATCH('4.User ratings in week 4'!B1807,'Raw Data'!$G$4:$G$53,0))</f>
        <v>4.8553987744209355</v>
      </c>
      <c r="B1807" s="127">
        <v>35</v>
      </c>
      <c r="C1807" s="127">
        <v>5</v>
      </c>
      <c r="L1807" s="3"/>
    </row>
    <row r="1808" spans="1:12" ht="15.75" customHeight="1" x14ac:dyDescent="0.2">
      <c r="A1808" s="154">
        <f>INDEX('Raw Data'!$H$4:$H$53,MATCH('4.User ratings in week 4'!B1808,'Raw Data'!$G$4:$G$53,0))</f>
        <v>4.2956023268104371</v>
      </c>
      <c r="B1808" s="127">
        <v>37</v>
      </c>
      <c r="C1808" s="127" t="s">
        <v>13</v>
      </c>
      <c r="L1808" s="3"/>
    </row>
    <row r="1809" spans="1:12" ht="15.75" customHeight="1" x14ac:dyDescent="0.2">
      <c r="A1809" s="154">
        <f>INDEX('Raw Data'!$H$4:$H$53,MATCH('4.User ratings in week 4'!B1809,'Raw Data'!$G$4:$G$53,0))</f>
        <v>3.8547891226036057</v>
      </c>
      <c r="B1809" s="127">
        <v>31</v>
      </c>
      <c r="C1809" s="127">
        <v>5</v>
      </c>
      <c r="L1809" s="3"/>
    </row>
    <row r="1810" spans="1:12" ht="15.75" customHeight="1" x14ac:dyDescent="0.2">
      <c r="A1810" s="154">
        <f>INDEX('Raw Data'!$H$4:$H$53,MATCH('4.User ratings in week 4'!B1810,'Raw Data'!$G$4:$G$53,0))</f>
        <v>4.3271350985657273</v>
      </c>
      <c r="B1810" s="127">
        <v>7</v>
      </c>
      <c r="C1810" s="127">
        <v>5</v>
      </c>
      <c r="L1810" s="3"/>
    </row>
    <row r="1811" spans="1:12" ht="15.75" customHeight="1" x14ac:dyDescent="0.2">
      <c r="A1811" s="154">
        <f>INDEX('Raw Data'!$H$4:$H$53,MATCH('4.User ratings in week 4'!B1811,'Raw Data'!$G$4:$G$53,0))</f>
        <v>3.4135780803710083</v>
      </c>
      <c r="B1811" s="127">
        <v>36</v>
      </c>
      <c r="C1811" s="127" t="s">
        <v>13</v>
      </c>
      <c r="L1811" s="3"/>
    </row>
    <row r="1812" spans="1:12" ht="15.75" customHeight="1" x14ac:dyDescent="0.2">
      <c r="A1812" s="154">
        <f>INDEX('Raw Data'!$H$4:$H$53,MATCH('4.User ratings in week 4'!B1812,'Raw Data'!$G$4:$G$53,0))</f>
        <v>3.1248672817087972</v>
      </c>
      <c r="B1812" s="127">
        <v>33</v>
      </c>
      <c r="C1812" s="127">
        <v>4</v>
      </c>
      <c r="L1812" s="3"/>
    </row>
    <row r="1813" spans="1:12" ht="15.75" customHeight="1" x14ac:dyDescent="0.2">
      <c r="A1813" s="154">
        <f>INDEX('Raw Data'!$H$4:$H$53,MATCH('4.User ratings in week 4'!B1813,'Raw Data'!$G$4:$G$53,0))</f>
        <v>3.4</v>
      </c>
      <c r="B1813" s="127">
        <v>9</v>
      </c>
      <c r="C1813" s="127">
        <v>5</v>
      </c>
      <c r="L1813" s="3"/>
    </row>
    <row r="1814" spans="1:12" ht="15.75" customHeight="1" x14ac:dyDescent="0.2">
      <c r="A1814" s="154">
        <f>INDEX('Raw Data'!$H$4:$H$53,MATCH('4.User ratings in week 4'!B1814,'Raw Data'!$G$4:$G$53,0))</f>
        <v>4.6764237866097016</v>
      </c>
      <c r="B1814" s="127">
        <v>16</v>
      </c>
      <c r="C1814" s="127">
        <v>5</v>
      </c>
      <c r="L1814" s="3"/>
    </row>
    <row r="1815" spans="1:12" ht="15.75" customHeight="1" x14ac:dyDescent="0.2">
      <c r="A1815" s="154">
        <f>INDEX('Raw Data'!$H$4:$H$53,MATCH('4.User ratings in week 4'!B1815,'Raw Data'!$G$4:$G$53,0))</f>
        <v>3.9210286643231216</v>
      </c>
      <c r="B1815" s="127">
        <v>22</v>
      </c>
      <c r="C1815" s="127" t="s">
        <v>13</v>
      </c>
      <c r="L1815" s="3"/>
    </row>
    <row r="1816" spans="1:12" ht="15.75" customHeight="1" x14ac:dyDescent="0.2">
      <c r="A1816" s="154">
        <f>INDEX('Raw Data'!$H$4:$H$53,MATCH('4.User ratings in week 4'!B1816,'Raw Data'!$G$4:$G$53,0))</f>
        <v>3.8547891226036057</v>
      </c>
      <c r="B1816" s="127">
        <v>31</v>
      </c>
      <c r="C1816" s="127" t="s">
        <v>13</v>
      </c>
      <c r="L1816" s="3"/>
    </row>
    <row r="1817" spans="1:12" ht="15.75" customHeight="1" x14ac:dyDescent="0.2">
      <c r="A1817" s="154">
        <f>INDEX('Raw Data'!$H$4:$H$53,MATCH('4.User ratings in week 4'!B1817,'Raw Data'!$G$4:$G$53,0))</f>
        <v>3.9403894933163377</v>
      </c>
      <c r="B1817" s="127">
        <v>28</v>
      </c>
      <c r="C1817" s="127">
        <v>5</v>
      </c>
      <c r="L1817" s="3"/>
    </row>
    <row r="1818" spans="1:12" ht="15.75" customHeight="1" x14ac:dyDescent="0.2">
      <c r="A1818" s="154">
        <f>INDEX('Raw Data'!$H$4:$H$53,MATCH('4.User ratings in week 4'!B1818,'Raw Data'!$G$4:$G$53,0))</f>
        <v>3.8547891226036057</v>
      </c>
      <c r="B1818" s="127">
        <v>31</v>
      </c>
      <c r="C1818" s="127">
        <v>5</v>
      </c>
      <c r="L1818" s="3"/>
    </row>
    <row r="1819" spans="1:12" ht="15.75" customHeight="1" x14ac:dyDescent="0.2">
      <c r="A1819" s="154">
        <f>INDEX('Raw Data'!$H$4:$H$53,MATCH('4.User ratings in week 4'!B1819,'Raw Data'!$G$4:$G$53,0))</f>
        <v>4.0422015037975552</v>
      </c>
      <c r="B1819" s="127">
        <v>47</v>
      </c>
      <c r="C1819" s="127">
        <v>4</v>
      </c>
      <c r="L1819" s="3"/>
    </row>
    <row r="1820" spans="1:12" ht="15.75" customHeight="1" x14ac:dyDescent="0.2">
      <c r="A1820" s="154">
        <f>INDEX('Raw Data'!$H$4:$H$53,MATCH('4.User ratings in week 4'!B1820,'Raw Data'!$G$4:$G$53,0))</f>
        <v>3.4135780803710083</v>
      </c>
      <c r="B1820" s="127">
        <v>36</v>
      </c>
      <c r="C1820" s="127" t="s">
        <v>13</v>
      </c>
      <c r="L1820" s="3"/>
    </row>
    <row r="1821" spans="1:12" ht="15.75" customHeight="1" x14ac:dyDescent="0.2">
      <c r="A1821" s="154">
        <f>INDEX('Raw Data'!$H$4:$H$53,MATCH('4.User ratings in week 4'!B1821,'Raw Data'!$G$4:$G$53,0))</f>
        <v>2.7</v>
      </c>
      <c r="B1821" s="127">
        <v>8</v>
      </c>
      <c r="C1821" s="127" t="s">
        <v>13</v>
      </c>
      <c r="L1821" s="3"/>
    </row>
    <row r="1822" spans="1:12" ht="15.75" customHeight="1" x14ac:dyDescent="0.2">
      <c r="A1822" s="154">
        <f>INDEX('Raw Data'!$H$4:$H$53,MATCH('4.User ratings in week 4'!B1822,'Raw Data'!$G$4:$G$53,0))</f>
        <v>3.9403894933163377</v>
      </c>
      <c r="B1822" s="127">
        <v>28</v>
      </c>
      <c r="C1822" s="127">
        <v>5</v>
      </c>
      <c r="L1822" s="3"/>
    </row>
    <row r="1823" spans="1:12" ht="15.75" customHeight="1" x14ac:dyDescent="0.2">
      <c r="A1823" s="154">
        <f>INDEX('Raw Data'!$H$4:$H$53,MATCH('4.User ratings in week 4'!B1823,'Raw Data'!$G$4:$G$53,0))</f>
        <v>4.5991848553637711</v>
      </c>
      <c r="B1823" s="127">
        <v>6</v>
      </c>
      <c r="C1823" s="127">
        <v>5</v>
      </c>
      <c r="L1823" s="3"/>
    </row>
    <row r="1824" spans="1:12" ht="15.75" customHeight="1" x14ac:dyDescent="0.2">
      <c r="A1824" s="154">
        <f>INDEX('Raw Data'!$H$4:$H$53,MATCH('4.User ratings in week 4'!B1824,'Raw Data'!$G$4:$G$53,0))</f>
        <v>3.8416595064211041</v>
      </c>
      <c r="B1824" s="127">
        <v>45</v>
      </c>
      <c r="C1824" s="127">
        <v>4</v>
      </c>
      <c r="L1824" s="3"/>
    </row>
    <row r="1825" spans="1:12" ht="15.75" customHeight="1" x14ac:dyDescent="0.2">
      <c r="A1825" s="154">
        <f>INDEX('Raw Data'!$H$4:$H$53,MATCH('4.User ratings in week 4'!B1825,'Raw Data'!$G$4:$G$53,0))</f>
        <v>4.6764237866097016</v>
      </c>
      <c r="B1825" s="127">
        <v>16</v>
      </c>
      <c r="C1825" s="127">
        <v>5</v>
      </c>
      <c r="L1825" s="3"/>
    </row>
    <row r="1826" spans="1:12" ht="15.75" customHeight="1" x14ac:dyDescent="0.2">
      <c r="A1826" s="154">
        <f>INDEX('Raw Data'!$H$4:$H$53,MATCH('4.User ratings in week 4'!B1826,'Raw Data'!$G$4:$G$53,0))</f>
        <v>4.4442322643975007</v>
      </c>
      <c r="B1826" s="127">
        <v>34</v>
      </c>
      <c r="C1826" s="127" t="s">
        <v>13</v>
      </c>
      <c r="L1826" s="3"/>
    </row>
    <row r="1827" spans="1:12" ht="15.75" customHeight="1" x14ac:dyDescent="0.2">
      <c r="A1827" s="154">
        <f>INDEX('Raw Data'!$H$4:$H$53,MATCH('4.User ratings in week 4'!B1827,'Raw Data'!$G$4:$G$53,0))</f>
        <v>2.1</v>
      </c>
      <c r="B1827" s="127">
        <v>21</v>
      </c>
      <c r="C1827" s="127" t="s">
        <v>13</v>
      </c>
      <c r="L1827" s="3"/>
    </row>
    <row r="1828" spans="1:12" ht="15.75" customHeight="1" x14ac:dyDescent="0.2">
      <c r="A1828" s="154">
        <f>INDEX('Raw Data'!$H$4:$H$53,MATCH('4.User ratings in week 4'!B1828,'Raw Data'!$G$4:$G$53,0))</f>
        <v>4.962470201260496</v>
      </c>
      <c r="B1828" s="127">
        <v>18</v>
      </c>
      <c r="C1828" s="127">
        <v>5</v>
      </c>
      <c r="L1828" s="3"/>
    </row>
    <row r="1829" spans="1:12" ht="15.75" customHeight="1" x14ac:dyDescent="0.2">
      <c r="A1829" s="154">
        <f>INDEX('Raw Data'!$H$4:$H$53,MATCH('4.User ratings in week 4'!B1829,'Raw Data'!$G$4:$G$53,0))</f>
        <v>4.2956023268104371</v>
      </c>
      <c r="B1829" s="127">
        <v>37</v>
      </c>
      <c r="C1829" s="127">
        <v>5</v>
      </c>
      <c r="L1829" s="3"/>
    </row>
    <row r="1830" spans="1:12" ht="15.75" customHeight="1" x14ac:dyDescent="0.2">
      <c r="A1830" s="154">
        <f>INDEX('Raw Data'!$H$4:$H$53,MATCH('4.User ratings in week 4'!B1830,'Raw Data'!$G$4:$G$53,0))</f>
        <v>2.1</v>
      </c>
      <c r="B1830" s="127">
        <v>21</v>
      </c>
      <c r="C1830" s="127" t="s">
        <v>13</v>
      </c>
      <c r="L1830" s="3"/>
    </row>
    <row r="1831" spans="1:12" ht="15.75" customHeight="1" x14ac:dyDescent="0.2">
      <c r="A1831" s="154">
        <f>INDEX('Raw Data'!$H$4:$H$53,MATCH('4.User ratings in week 4'!B1831,'Raw Data'!$G$4:$G$53,0))</f>
        <v>3.1</v>
      </c>
      <c r="B1831" s="127">
        <v>38</v>
      </c>
      <c r="C1831" s="127">
        <v>5</v>
      </c>
      <c r="L1831" s="3"/>
    </row>
    <row r="1832" spans="1:12" ht="15.75" customHeight="1" x14ac:dyDescent="0.2">
      <c r="A1832" s="154">
        <f>INDEX('Raw Data'!$H$4:$H$53,MATCH('4.User ratings in week 4'!B1832,'Raw Data'!$G$4:$G$53,0))</f>
        <v>3.8416595064211041</v>
      </c>
      <c r="B1832" s="127">
        <v>45</v>
      </c>
      <c r="C1832" s="127">
        <v>5</v>
      </c>
      <c r="L1832" s="3"/>
    </row>
    <row r="1833" spans="1:12" ht="15.75" customHeight="1" x14ac:dyDescent="0.2">
      <c r="A1833" s="154">
        <f>INDEX('Raw Data'!$H$4:$H$53,MATCH('4.User ratings in week 4'!B1833,'Raw Data'!$G$4:$G$53,0))</f>
        <v>3.4271492935760417</v>
      </c>
      <c r="B1833" s="127">
        <v>4</v>
      </c>
      <c r="C1833" s="127">
        <v>5</v>
      </c>
      <c r="L1833" s="3"/>
    </row>
    <row r="1834" spans="1:12" ht="15.75" customHeight="1" x14ac:dyDescent="0.2">
      <c r="A1834" s="154">
        <f>INDEX('Raw Data'!$H$4:$H$53,MATCH('4.User ratings in week 4'!B1834,'Raw Data'!$G$4:$G$53,0))</f>
        <v>2.864902840988059</v>
      </c>
      <c r="B1834" s="127">
        <v>39</v>
      </c>
      <c r="C1834" s="127" t="s">
        <v>13</v>
      </c>
      <c r="L1834" s="3"/>
    </row>
    <row r="1835" spans="1:12" ht="15.75" customHeight="1" x14ac:dyDescent="0.2">
      <c r="A1835" s="154">
        <f>INDEX('Raw Data'!$H$4:$H$53,MATCH('4.User ratings in week 4'!B1835,'Raw Data'!$G$4:$G$53,0))</f>
        <v>2.7566152336920071</v>
      </c>
      <c r="B1835" s="127">
        <v>30</v>
      </c>
      <c r="C1835" s="127" t="s">
        <v>13</v>
      </c>
      <c r="L1835" s="3"/>
    </row>
    <row r="1836" spans="1:12" ht="15.75" customHeight="1" x14ac:dyDescent="0.2">
      <c r="A1836" s="154">
        <f>INDEX('Raw Data'!$H$4:$H$53,MATCH('4.User ratings in week 4'!B1836,'Raw Data'!$G$4:$G$53,0))</f>
        <v>4.156227779665679</v>
      </c>
      <c r="B1836" s="127">
        <v>14</v>
      </c>
      <c r="C1836" s="127">
        <v>5</v>
      </c>
      <c r="L1836" s="3"/>
    </row>
    <row r="1837" spans="1:12" ht="15.75" customHeight="1" x14ac:dyDescent="0.2">
      <c r="A1837" s="154">
        <f>INDEX('Raw Data'!$H$4:$H$53,MATCH('4.User ratings in week 4'!B1837,'Raw Data'!$G$4:$G$53,0))</f>
        <v>2.4</v>
      </c>
      <c r="B1837" s="127">
        <v>41</v>
      </c>
      <c r="C1837" s="127">
        <v>2</v>
      </c>
      <c r="L1837" s="3"/>
    </row>
    <row r="1838" spans="1:12" ht="15.75" customHeight="1" x14ac:dyDescent="0.2">
      <c r="A1838" s="154">
        <f>INDEX('Raw Data'!$H$4:$H$53,MATCH('4.User ratings in week 4'!B1838,'Raw Data'!$G$4:$G$53,0))</f>
        <v>3.9403894933163377</v>
      </c>
      <c r="B1838" s="127">
        <v>28</v>
      </c>
      <c r="C1838" s="127" t="s">
        <v>13</v>
      </c>
      <c r="L1838" s="3"/>
    </row>
    <row r="1839" spans="1:12" ht="15.75" customHeight="1" x14ac:dyDescent="0.2">
      <c r="A1839" s="154">
        <f>INDEX('Raw Data'!$H$4:$H$53,MATCH('4.User ratings in week 4'!B1839,'Raw Data'!$G$4:$G$53,0))</f>
        <v>2.1</v>
      </c>
      <c r="B1839" s="127">
        <v>32</v>
      </c>
      <c r="C1839" s="127" t="s">
        <v>13</v>
      </c>
      <c r="L1839" s="3"/>
    </row>
    <row r="1840" spans="1:12" ht="15.75" customHeight="1" x14ac:dyDescent="0.2">
      <c r="A1840" s="154">
        <f>INDEX('Raw Data'!$H$4:$H$53,MATCH('4.User ratings in week 4'!B1840,'Raw Data'!$G$4:$G$53,0))</f>
        <v>4.2440087325092257</v>
      </c>
      <c r="B1840" s="127">
        <v>25</v>
      </c>
      <c r="C1840" s="127" t="s">
        <v>13</v>
      </c>
      <c r="L1840" s="3"/>
    </row>
    <row r="1841" spans="1:12" ht="15.75" customHeight="1" x14ac:dyDescent="0.2">
      <c r="A1841" s="154">
        <f>INDEX('Raw Data'!$H$4:$H$53,MATCH('4.User ratings in week 4'!B1841,'Raw Data'!$G$4:$G$53,0))</f>
        <v>3.8344069026698975</v>
      </c>
      <c r="B1841" s="127">
        <v>48</v>
      </c>
      <c r="C1841" s="127">
        <v>5</v>
      </c>
      <c r="L1841" s="3"/>
    </row>
    <row r="1842" spans="1:12" ht="15.75" customHeight="1" x14ac:dyDescent="0.2">
      <c r="A1842" s="154">
        <f>INDEX('Raw Data'!$H$4:$H$53,MATCH('4.User ratings in week 4'!B1842,'Raw Data'!$G$4:$G$53,0))</f>
        <v>2.1</v>
      </c>
      <c r="B1842" s="127">
        <v>32</v>
      </c>
      <c r="C1842" s="127" t="s">
        <v>13</v>
      </c>
      <c r="L1842" s="3"/>
    </row>
    <row r="1843" spans="1:12" ht="15.75" customHeight="1" x14ac:dyDescent="0.2">
      <c r="A1843" s="154">
        <f>INDEX('Raw Data'!$H$4:$H$53,MATCH('4.User ratings in week 4'!B1843,'Raw Data'!$G$4:$G$53,0))</f>
        <v>2.2000000000000002</v>
      </c>
      <c r="B1843" s="127">
        <v>49</v>
      </c>
      <c r="C1843" s="127">
        <v>2</v>
      </c>
      <c r="L1843" s="3"/>
    </row>
    <row r="1844" spans="1:12" ht="15.75" customHeight="1" x14ac:dyDescent="0.2">
      <c r="A1844" s="154">
        <f>INDEX('Raw Data'!$H$4:$H$53,MATCH('4.User ratings in week 4'!B1844,'Raw Data'!$G$4:$G$53,0))</f>
        <v>4.5991848553637711</v>
      </c>
      <c r="B1844" s="127">
        <v>6</v>
      </c>
      <c r="C1844" s="127" t="s">
        <v>13</v>
      </c>
      <c r="L1844" s="3"/>
    </row>
    <row r="1845" spans="1:12" ht="15.75" customHeight="1" x14ac:dyDescent="0.2">
      <c r="A1845" s="154">
        <f>INDEX('Raw Data'!$H$4:$H$53,MATCH('4.User ratings in week 4'!B1845,'Raw Data'!$G$4:$G$53,0))</f>
        <v>2.9314259636546169</v>
      </c>
      <c r="B1845" s="127">
        <v>46</v>
      </c>
      <c r="C1845" s="127">
        <v>2</v>
      </c>
      <c r="L1845" s="3"/>
    </row>
    <row r="1846" spans="1:12" ht="15.75" customHeight="1" x14ac:dyDescent="0.2">
      <c r="A1846" s="154">
        <f>INDEX('Raw Data'!$H$4:$H$53,MATCH('4.User ratings in week 4'!B1846,'Raw Data'!$G$4:$G$53,0))</f>
        <v>4.5991848553637711</v>
      </c>
      <c r="B1846" s="127">
        <v>6</v>
      </c>
      <c r="C1846" s="127">
        <v>5</v>
      </c>
      <c r="L1846" s="3"/>
    </row>
    <row r="1847" spans="1:12" ht="15.75" customHeight="1" x14ac:dyDescent="0.2">
      <c r="A1847" s="154">
        <f>INDEX('Raw Data'!$H$4:$H$53,MATCH('4.User ratings in week 4'!B1847,'Raw Data'!$G$4:$G$53,0))</f>
        <v>3.1248672817087972</v>
      </c>
      <c r="B1847" s="127">
        <v>33</v>
      </c>
      <c r="C1847" s="127">
        <v>5</v>
      </c>
      <c r="L1847" s="3"/>
    </row>
    <row r="1848" spans="1:12" ht="15.75" customHeight="1" x14ac:dyDescent="0.2">
      <c r="A1848" s="154">
        <f>INDEX('Raw Data'!$H$4:$H$53,MATCH('4.User ratings in week 4'!B1848,'Raw Data'!$G$4:$G$53,0))</f>
        <v>2.1</v>
      </c>
      <c r="B1848" s="127">
        <v>21</v>
      </c>
      <c r="C1848" s="127">
        <v>2</v>
      </c>
      <c r="L1848" s="3"/>
    </row>
    <row r="1849" spans="1:12" ht="15.75" customHeight="1" x14ac:dyDescent="0.2">
      <c r="A1849" s="154">
        <f>INDEX('Raw Data'!$H$4:$H$53,MATCH('4.User ratings in week 4'!B1849,'Raw Data'!$G$4:$G$53,0))</f>
        <v>2.864902840988059</v>
      </c>
      <c r="B1849" s="127">
        <v>39</v>
      </c>
      <c r="C1849" s="127">
        <v>2</v>
      </c>
      <c r="L1849" s="3"/>
    </row>
    <row r="1850" spans="1:12" ht="15.75" customHeight="1" x14ac:dyDescent="0.2">
      <c r="A1850" s="154">
        <f>INDEX('Raw Data'!$H$4:$H$53,MATCH('4.User ratings in week 4'!B1850,'Raw Data'!$G$4:$G$53,0))</f>
        <v>4.4442322643975007</v>
      </c>
      <c r="B1850" s="127">
        <v>34</v>
      </c>
      <c r="C1850" s="127">
        <v>5</v>
      </c>
      <c r="L1850" s="3"/>
    </row>
    <row r="1851" spans="1:12" ht="15.75" customHeight="1" x14ac:dyDescent="0.2">
      <c r="A1851" s="154">
        <f>INDEX('Raw Data'!$H$4:$H$53,MATCH('4.User ratings in week 4'!B1851,'Raw Data'!$G$4:$G$53,0))</f>
        <v>4.3864511946109461</v>
      </c>
      <c r="B1851" s="127">
        <v>19</v>
      </c>
      <c r="C1851" s="127">
        <v>5</v>
      </c>
      <c r="L1851" s="3"/>
    </row>
    <row r="1852" spans="1:12" ht="15.75" customHeight="1" x14ac:dyDescent="0.2">
      <c r="A1852" s="154">
        <f>INDEX('Raw Data'!$H$4:$H$53,MATCH('4.User ratings in week 4'!B1852,'Raw Data'!$G$4:$G$53,0))</f>
        <v>3.1019855052756462</v>
      </c>
      <c r="B1852" s="127">
        <v>10</v>
      </c>
      <c r="C1852" s="127">
        <v>5</v>
      </c>
      <c r="L1852" s="3"/>
    </row>
    <row r="1853" spans="1:12" ht="15.75" customHeight="1" x14ac:dyDescent="0.2">
      <c r="A1853" s="154">
        <f>INDEX('Raw Data'!$H$4:$H$53,MATCH('4.User ratings in week 4'!B1853,'Raw Data'!$G$4:$G$53,0))</f>
        <v>4.8553987744209355</v>
      </c>
      <c r="B1853" s="127">
        <v>35</v>
      </c>
      <c r="C1853" s="127">
        <v>5</v>
      </c>
      <c r="L1853" s="3"/>
    </row>
    <row r="1854" spans="1:12" ht="15.75" customHeight="1" x14ac:dyDescent="0.2">
      <c r="A1854" s="154">
        <f>INDEX('Raw Data'!$H$4:$H$53,MATCH('4.User ratings in week 4'!B1854,'Raw Data'!$G$4:$G$53,0))</f>
        <v>3.8344069026698975</v>
      </c>
      <c r="B1854" s="127">
        <v>48</v>
      </c>
      <c r="C1854" s="127">
        <v>5</v>
      </c>
      <c r="L1854" s="3"/>
    </row>
    <row r="1855" spans="1:12" ht="15.75" customHeight="1" x14ac:dyDescent="0.2">
      <c r="A1855" s="154">
        <f>INDEX('Raw Data'!$H$4:$H$53,MATCH('4.User ratings in week 4'!B1855,'Raw Data'!$G$4:$G$53,0))</f>
        <v>3.4</v>
      </c>
      <c r="B1855" s="127">
        <v>9</v>
      </c>
      <c r="C1855" s="127">
        <v>5</v>
      </c>
      <c r="L1855" s="3"/>
    </row>
    <row r="1856" spans="1:12" ht="15.75" customHeight="1" x14ac:dyDescent="0.2">
      <c r="A1856" s="154">
        <f>INDEX('Raw Data'!$H$4:$H$53,MATCH('4.User ratings in week 4'!B1856,'Raw Data'!$G$4:$G$53,0))</f>
        <v>3</v>
      </c>
      <c r="B1856" s="127">
        <v>26</v>
      </c>
      <c r="C1856" s="127">
        <v>5</v>
      </c>
      <c r="L1856" s="3"/>
    </row>
    <row r="1857" spans="1:12" ht="15.75" customHeight="1" x14ac:dyDescent="0.2">
      <c r="A1857" s="154">
        <f>INDEX('Raw Data'!$H$4:$H$53,MATCH('4.User ratings in week 4'!B1857,'Raw Data'!$G$4:$G$53,0))</f>
        <v>3.1</v>
      </c>
      <c r="B1857" s="127">
        <v>38</v>
      </c>
      <c r="C1857" s="127" t="s">
        <v>13</v>
      </c>
      <c r="L1857" s="3"/>
    </row>
    <row r="1858" spans="1:12" ht="15.75" customHeight="1" x14ac:dyDescent="0.2">
      <c r="A1858" s="154">
        <f>INDEX('Raw Data'!$H$4:$H$53,MATCH('4.User ratings in week 4'!B1858,'Raw Data'!$G$4:$G$53,0))</f>
        <v>2.7566152336920071</v>
      </c>
      <c r="B1858" s="127">
        <v>30</v>
      </c>
      <c r="C1858" s="127" t="s">
        <v>13</v>
      </c>
      <c r="L1858" s="3"/>
    </row>
    <row r="1859" spans="1:12" ht="15.75" customHeight="1" x14ac:dyDescent="0.2">
      <c r="A1859" s="154">
        <f>INDEX('Raw Data'!$H$4:$H$53,MATCH('4.User ratings in week 4'!B1859,'Raw Data'!$G$4:$G$53,0))</f>
        <v>2.1</v>
      </c>
      <c r="B1859" s="127">
        <v>32</v>
      </c>
      <c r="C1859" s="127" t="s">
        <v>13</v>
      </c>
      <c r="L1859" s="3"/>
    </row>
    <row r="1860" spans="1:12" ht="15.75" customHeight="1" x14ac:dyDescent="0.2">
      <c r="A1860" s="154">
        <f>INDEX('Raw Data'!$H$4:$H$53,MATCH('4.User ratings in week 4'!B1860,'Raw Data'!$G$4:$G$53,0))</f>
        <v>2.62</v>
      </c>
      <c r="B1860" s="127">
        <v>15</v>
      </c>
      <c r="C1860" s="127">
        <v>2</v>
      </c>
      <c r="L1860" s="3"/>
    </row>
    <row r="1861" spans="1:12" ht="15.75" customHeight="1" x14ac:dyDescent="0.2">
      <c r="A1861" s="154">
        <f>INDEX('Raw Data'!$H$4:$H$53,MATCH('4.User ratings in week 4'!B1861,'Raw Data'!$G$4:$G$53,0))</f>
        <v>2.62</v>
      </c>
      <c r="B1861" s="127">
        <v>15</v>
      </c>
      <c r="C1861" s="127" t="s">
        <v>13</v>
      </c>
      <c r="L1861" s="3"/>
    </row>
    <row r="1862" spans="1:12" ht="15.75" customHeight="1" x14ac:dyDescent="0.2">
      <c r="A1862" s="154">
        <f>INDEX('Raw Data'!$H$4:$H$53,MATCH('4.User ratings in week 4'!B1862,'Raw Data'!$G$4:$G$53,0))</f>
        <v>2.5586960604357296</v>
      </c>
      <c r="B1862" s="127">
        <v>12</v>
      </c>
      <c r="C1862" s="127">
        <v>2</v>
      </c>
      <c r="L1862" s="3"/>
    </row>
    <row r="1863" spans="1:12" ht="15.75" customHeight="1" x14ac:dyDescent="0.2">
      <c r="A1863" s="154">
        <f>INDEX('Raw Data'!$H$4:$H$53,MATCH('4.User ratings in week 4'!B1863,'Raw Data'!$G$4:$G$53,0))</f>
        <v>2.9314259636546169</v>
      </c>
      <c r="B1863" s="127">
        <v>46</v>
      </c>
      <c r="C1863" s="127" t="s">
        <v>13</v>
      </c>
      <c r="L1863" s="3"/>
    </row>
    <row r="1864" spans="1:12" ht="15.75" customHeight="1" x14ac:dyDescent="0.2">
      <c r="A1864" s="154">
        <f>INDEX('Raw Data'!$H$4:$H$53,MATCH('4.User ratings in week 4'!B1864,'Raw Data'!$G$4:$G$53,0))</f>
        <v>2.7566152336920071</v>
      </c>
      <c r="B1864" s="127">
        <v>30</v>
      </c>
      <c r="C1864" s="127" t="s">
        <v>13</v>
      </c>
      <c r="L1864" s="3"/>
    </row>
    <row r="1865" spans="1:12" ht="15.75" customHeight="1" x14ac:dyDescent="0.2">
      <c r="A1865" s="154">
        <f>INDEX('Raw Data'!$H$4:$H$53,MATCH('4.User ratings in week 4'!B1865,'Raw Data'!$G$4:$G$53,0))</f>
        <v>2.7566152336920071</v>
      </c>
      <c r="B1865" s="127">
        <v>30</v>
      </c>
      <c r="C1865" s="127" t="s">
        <v>13</v>
      </c>
      <c r="L1865" s="3"/>
    </row>
    <row r="1866" spans="1:12" ht="15.75" customHeight="1" x14ac:dyDescent="0.2">
      <c r="A1866" s="154">
        <f>INDEX('Raw Data'!$H$4:$H$53,MATCH('4.User ratings in week 4'!B1866,'Raw Data'!$G$4:$G$53,0))</f>
        <v>2.1</v>
      </c>
      <c r="B1866" s="127">
        <v>21</v>
      </c>
      <c r="C1866" s="127">
        <v>5</v>
      </c>
      <c r="L1866" s="3"/>
    </row>
    <row r="1867" spans="1:12" ht="15.75" customHeight="1" x14ac:dyDescent="0.2">
      <c r="A1867" s="154">
        <f>INDEX('Raw Data'!$H$4:$H$53,MATCH('4.User ratings in week 4'!B1867,'Raw Data'!$G$4:$G$53,0))</f>
        <v>2.7</v>
      </c>
      <c r="B1867" s="127">
        <v>8</v>
      </c>
      <c r="C1867" s="127">
        <v>5</v>
      </c>
      <c r="L1867" s="3"/>
    </row>
    <row r="1868" spans="1:12" ht="15.75" customHeight="1" x14ac:dyDescent="0.2">
      <c r="A1868" s="154">
        <f>INDEX('Raw Data'!$H$4:$H$53,MATCH('4.User ratings in week 4'!B1868,'Raw Data'!$G$4:$G$53,0))</f>
        <v>3.8416595064211041</v>
      </c>
      <c r="B1868" s="127">
        <v>45</v>
      </c>
      <c r="C1868" s="127" t="s">
        <v>13</v>
      </c>
      <c r="L1868" s="3"/>
    </row>
    <row r="1869" spans="1:12" ht="15.75" customHeight="1" x14ac:dyDescent="0.2">
      <c r="A1869" s="154">
        <f>INDEX('Raw Data'!$H$4:$H$53,MATCH('4.User ratings in week 4'!B1869,'Raw Data'!$G$4:$G$53,0))</f>
        <v>4.093743569367712</v>
      </c>
      <c r="B1869" s="127">
        <v>27</v>
      </c>
      <c r="C1869" s="127">
        <v>5</v>
      </c>
      <c r="L1869" s="3"/>
    </row>
    <row r="1870" spans="1:12" ht="15.75" customHeight="1" x14ac:dyDescent="0.2">
      <c r="A1870" s="154">
        <f>INDEX('Raw Data'!$H$4:$H$53,MATCH('4.User ratings in week 4'!B1870,'Raw Data'!$G$4:$G$53,0))</f>
        <v>4.3864511946109461</v>
      </c>
      <c r="B1870" s="127">
        <v>19</v>
      </c>
      <c r="C1870" s="127">
        <v>5</v>
      </c>
      <c r="L1870" s="3"/>
    </row>
    <row r="1871" spans="1:12" ht="15.75" customHeight="1" x14ac:dyDescent="0.2">
      <c r="A1871" s="154">
        <f>INDEX('Raw Data'!$H$4:$H$53,MATCH('4.User ratings in week 4'!B1871,'Raw Data'!$G$4:$G$53,0))</f>
        <v>2.5</v>
      </c>
      <c r="B1871" s="127">
        <v>13</v>
      </c>
      <c r="C1871" s="127" t="s">
        <v>13</v>
      </c>
      <c r="L1871" s="3"/>
    </row>
    <row r="1872" spans="1:12" ht="15.75" customHeight="1" x14ac:dyDescent="0.2">
      <c r="A1872" s="154">
        <f>INDEX('Raw Data'!$H$4:$H$53,MATCH('4.User ratings in week 4'!B1872,'Raw Data'!$G$4:$G$53,0))</f>
        <v>3.9917618671517427</v>
      </c>
      <c r="B1872" s="127">
        <v>20</v>
      </c>
      <c r="C1872" s="127">
        <v>5</v>
      </c>
      <c r="L1872" s="3"/>
    </row>
    <row r="1873" spans="1:12" ht="15.75" customHeight="1" x14ac:dyDescent="0.2">
      <c r="A1873" s="154">
        <f>INDEX('Raw Data'!$H$4:$H$53,MATCH('4.User ratings in week 4'!B1873,'Raw Data'!$G$4:$G$53,0))</f>
        <v>4.8402557679081051</v>
      </c>
      <c r="B1873" s="127">
        <v>23</v>
      </c>
      <c r="C1873" s="127">
        <v>4</v>
      </c>
      <c r="L1873" s="3"/>
    </row>
    <row r="1874" spans="1:12" ht="15.75" customHeight="1" x14ac:dyDescent="0.2">
      <c r="A1874" s="154">
        <f>INDEX('Raw Data'!$H$4:$H$53,MATCH('4.User ratings in week 4'!B1874,'Raw Data'!$G$4:$G$53,0))</f>
        <v>4.093743569367712</v>
      </c>
      <c r="B1874" s="127">
        <v>27</v>
      </c>
      <c r="C1874" s="127">
        <v>5</v>
      </c>
      <c r="L1874" s="3"/>
    </row>
    <row r="1875" spans="1:12" ht="15.75" customHeight="1" x14ac:dyDescent="0.2">
      <c r="A1875" s="154">
        <f>INDEX('Raw Data'!$H$4:$H$53,MATCH('4.User ratings in week 4'!B1875,'Raw Data'!$G$4:$G$53,0))</f>
        <v>2.3199999999999998</v>
      </c>
      <c r="B1875" s="127">
        <v>50</v>
      </c>
      <c r="C1875" s="127" t="s">
        <v>13</v>
      </c>
      <c r="L1875" s="3"/>
    </row>
    <row r="1876" spans="1:12" ht="15.75" customHeight="1" x14ac:dyDescent="0.2">
      <c r="A1876" s="154">
        <f>INDEX('Raw Data'!$H$4:$H$53,MATCH('4.User ratings in week 4'!B1876,'Raw Data'!$G$4:$G$53,0))</f>
        <v>2.9678960715535254</v>
      </c>
      <c r="B1876" s="127">
        <v>40</v>
      </c>
      <c r="C1876" s="127" t="s">
        <v>13</v>
      </c>
      <c r="L1876" s="3"/>
    </row>
    <row r="1877" spans="1:12" ht="15.75" customHeight="1" x14ac:dyDescent="0.2">
      <c r="A1877" s="154">
        <f>INDEX('Raw Data'!$H$4:$H$53,MATCH('4.User ratings in week 4'!B1877,'Raw Data'!$G$4:$G$53,0))</f>
        <v>2.1</v>
      </c>
      <c r="B1877" s="127">
        <v>32</v>
      </c>
      <c r="C1877" s="127" t="s">
        <v>13</v>
      </c>
      <c r="L1877" s="3"/>
    </row>
    <row r="1878" spans="1:12" ht="15.75" customHeight="1" x14ac:dyDescent="0.2">
      <c r="A1878" s="154">
        <f>INDEX('Raw Data'!$H$4:$H$53,MATCH('4.User ratings in week 4'!B1878,'Raw Data'!$G$4:$G$53,0))</f>
        <v>3.9917618671517427</v>
      </c>
      <c r="B1878" s="127">
        <v>20</v>
      </c>
      <c r="C1878" s="127">
        <v>5</v>
      </c>
      <c r="L1878" s="3"/>
    </row>
    <row r="1879" spans="1:12" ht="15.75" customHeight="1" x14ac:dyDescent="0.2">
      <c r="A1879" s="154">
        <f>INDEX('Raw Data'!$H$4:$H$53,MATCH('4.User ratings in week 4'!B1879,'Raw Data'!$G$4:$G$53,0))</f>
        <v>3.1</v>
      </c>
      <c r="B1879" s="127">
        <v>38</v>
      </c>
      <c r="C1879" s="127">
        <v>5</v>
      </c>
      <c r="L1879" s="3"/>
    </row>
    <row r="1880" spans="1:12" ht="15.75" customHeight="1" x14ac:dyDescent="0.2">
      <c r="A1880" s="154">
        <f>INDEX('Raw Data'!$H$4:$H$53,MATCH('4.User ratings in week 4'!B1880,'Raw Data'!$G$4:$G$53,0))</f>
        <v>3.9917618671517427</v>
      </c>
      <c r="B1880" s="127">
        <v>20</v>
      </c>
      <c r="C1880" s="127" t="s">
        <v>13</v>
      </c>
      <c r="L1880" s="3"/>
    </row>
    <row r="1881" spans="1:12" ht="15.75" customHeight="1" x14ac:dyDescent="0.2">
      <c r="A1881" s="154">
        <f>INDEX('Raw Data'!$H$4:$H$53,MATCH('4.User ratings in week 4'!B1881,'Raw Data'!$G$4:$G$53,0))</f>
        <v>3.2046821540930179</v>
      </c>
      <c r="B1881" s="127">
        <v>29</v>
      </c>
      <c r="C1881" s="127" t="s">
        <v>13</v>
      </c>
      <c r="L1881" s="3"/>
    </row>
    <row r="1882" spans="1:12" ht="15.75" customHeight="1" x14ac:dyDescent="0.2">
      <c r="A1882" s="154">
        <f>INDEX('Raw Data'!$H$4:$H$53,MATCH('4.User ratings in week 4'!B1882,'Raw Data'!$G$4:$G$53,0))</f>
        <v>4.2440087325092257</v>
      </c>
      <c r="B1882" s="127">
        <v>25</v>
      </c>
      <c r="C1882" s="127">
        <v>5</v>
      </c>
      <c r="L1882" s="3"/>
    </row>
    <row r="1883" spans="1:12" ht="15.75" customHeight="1" x14ac:dyDescent="0.2">
      <c r="A1883" s="154">
        <f>INDEX('Raw Data'!$H$4:$H$53,MATCH('4.User ratings in week 4'!B1883,'Raw Data'!$G$4:$G$53,0))</f>
        <v>2.7</v>
      </c>
      <c r="B1883" s="127">
        <v>8</v>
      </c>
      <c r="C1883" s="127" t="s">
        <v>13</v>
      </c>
      <c r="L1883" s="3"/>
    </row>
    <row r="1884" spans="1:12" ht="15.75" customHeight="1" x14ac:dyDescent="0.2">
      <c r="A1884" s="154">
        <f>INDEX('Raw Data'!$H$4:$H$53,MATCH('4.User ratings in week 4'!B1884,'Raw Data'!$G$4:$G$53,0))</f>
        <v>2.64</v>
      </c>
      <c r="B1884" s="127">
        <v>17</v>
      </c>
      <c r="C1884" s="127" t="s">
        <v>13</v>
      </c>
      <c r="L1884" s="3"/>
    </row>
    <row r="1885" spans="1:12" ht="15.75" customHeight="1" x14ac:dyDescent="0.2">
      <c r="A1885" s="154">
        <f>INDEX('Raw Data'!$H$4:$H$53,MATCH('4.User ratings in week 4'!B1885,'Raw Data'!$G$4:$G$53,0))</f>
        <v>4.9462256429891509</v>
      </c>
      <c r="B1885" s="127">
        <v>1</v>
      </c>
      <c r="C1885" s="127" t="s">
        <v>13</v>
      </c>
      <c r="L1885" s="3"/>
    </row>
    <row r="1886" spans="1:12" ht="15.75" customHeight="1" x14ac:dyDescent="0.2">
      <c r="A1886" s="154">
        <f>INDEX('Raw Data'!$H$4:$H$53,MATCH('4.User ratings in week 4'!B1886,'Raw Data'!$G$4:$G$53,0))</f>
        <v>4.156227779665679</v>
      </c>
      <c r="B1886" s="127">
        <v>14</v>
      </c>
      <c r="C1886" s="127">
        <v>5</v>
      </c>
      <c r="L1886" s="3"/>
    </row>
    <row r="1887" spans="1:12" ht="15.75" customHeight="1" x14ac:dyDescent="0.2">
      <c r="A1887" s="154">
        <f>INDEX('Raw Data'!$H$4:$H$53,MATCH('4.User ratings in week 4'!B1887,'Raw Data'!$G$4:$G$53,0))</f>
        <v>2.864902840988059</v>
      </c>
      <c r="B1887" s="127">
        <v>39</v>
      </c>
      <c r="C1887" s="127" t="s">
        <v>13</v>
      </c>
      <c r="L1887" s="3"/>
    </row>
    <row r="1888" spans="1:12" ht="15.75" customHeight="1" x14ac:dyDescent="0.2">
      <c r="A1888" s="154">
        <f>INDEX('Raw Data'!$H$4:$H$53,MATCH('4.User ratings in week 4'!B1888,'Raw Data'!$G$4:$G$53,0))</f>
        <v>2.5518416106259485</v>
      </c>
      <c r="B1888" s="127">
        <v>43</v>
      </c>
      <c r="C1888" s="127">
        <v>2</v>
      </c>
      <c r="L1888" s="3"/>
    </row>
    <row r="1889" spans="1:12" ht="15.75" customHeight="1" x14ac:dyDescent="0.2">
      <c r="A1889" s="154">
        <f>INDEX('Raw Data'!$H$4:$H$53,MATCH('4.User ratings in week 4'!B1889,'Raw Data'!$G$4:$G$53,0))</f>
        <v>3.5</v>
      </c>
      <c r="B1889" s="127">
        <v>5</v>
      </c>
      <c r="C1889" s="127">
        <v>2</v>
      </c>
      <c r="L1889" s="3"/>
    </row>
    <row r="1890" spans="1:12" ht="15.75" customHeight="1" x14ac:dyDescent="0.2">
      <c r="A1890" s="154">
        <f>INDEX('Raw Data'!$H$4:$H$53,MATCH('4.User ratings in week 4'!B1890,'Raw Data'!$G$4:$G$53,0))</f>
        <v>2.7566152336920071</v>
      </c>
      <c r="B1890" s="127">
        <v>30</v>
      </c>
      <c r="C1890" s="127" t="s">
        <v>13</v>
      </c>
      <c r="L1890" s="3"/>
    </row>
    <row r="1891" spans="1:12" ht="15.75" customHeight="1" x14ac:dyDescent="0.2">
      <c r="A1891" s="154">
        <f>INDEX('Raw Data'!$H$4:$H$53,MATCH('4.User ratings in week 4'!B1891,'Raw Data'!$G$4:$G$53,0))</f>
        <v>2.1</v>
      </c>
      <c r="B1891" s="127">
        <v>21</v>
      </c>
      <c r="C1891" s="127">
        <v>5</v>
      </c>
      <c r="L1891" s="3"/>
    </row>
    <row r="1892" spans="1:12" ht="15.75" customHeight="1" x14ac:dyDescent="0.2">
      <c r="A1892" s="154">
        <f>INDEX('Raw Data'!$H$4:$H$53,MATCH('4.User ratings in week 4'!B1892,'Raw Data'!$G$4:$G$53,0))</f>
        <v>2.1</v>
      </c>
      <c r="B1892" s="127">
        <v>32</v>
      </c>
      <c r="C1892" s="127" t="s">
        <v>13</v>
      </c>
      <c r="L1892" s="3"/>
    </row>
    <row r="1893" spans="1:12" ht="15.75" customHeight="1" x14ac:dyDescent="0.2">
      <c r="A1893" s="154">
        <f>INDEX('Raw Data'!$H$4:$H$53,MATCH('4.User ratings in week 4'!B1893,'Raw Data'!$G$4:$G$53,0))</f>
        <v>3.1</v>
      </c>
      <c r="B1893" s="127">
        <v>38</v>
      </c>
      <c r="C1893" s="127">
        <v>5</v>
      </c>
      <c r="L1893" s="3"/>
    </row>
    <row r="1894" spans="1:12" ht="15.75" customHeight="1" x14ac:dyDescent="0.2">
      <c r="A1894" s="154">
        <f>INDEX('Raw Data'!$H$4:$H$53,MATCH('4.User ratings in week 4'!B1894,'Raw Data'!$G$4:$G$53,0))</f>
        <v>3.4</v>
      </c>
      <c r="B1894" s="127">
        <v>9</v>
      </c>
      <c r="C1894" s="127">
        <v>5</v>
      </c>
      <c r="L1894" s="3"/>
    </row>
    <row r="1895" spans="1:12" ht="15.75" customHeight="1" x14ac:dyDescent="0.2">
      <c r="A1895" s="154">
        <f>INDEX('Raw Data'!$H$4:$H$53,MATCH('4.User ratings in week 4'!B1895,'Raw Data'!$G$4:$G$53,0))</f>
        <v>3.1248672817087972</v>
      </c>
      <c r="B1895" s="127">
        <v>33</v>
      </c>
      <c r="C1895" s="127">
        <v>5</v>
      </c>
      <c r="L1895" s="3"/>
    </row>
    <row r="1896" spans="1:12" ht="15.75" customHeight="1" x14ac:dyDescent="0.2">
      <c r="A1896" s="154">
        <f>INDEX('Raw Data'!$H$4:$H$53,MATCH('4.User ratings in week 4'!B1896,'Raw Data'!$G$4:$G$53,0))</f>
        <v>4.8402557679081051</v>
      </c>
      <c r="B1896" s="127">
        <v>23</v>
      </c>
      <c r="C1896" s="127">
        <v>5</v>
      </c>
      <c r="L1896" s="3"/>
    </row>
    <row r="1897" spans="1:12" ht="15.75" customHeight="1" x14ac:dyDescent="0.2">
      <c r="A1897" s="154">
        <f>INDEX('Raw Data'!$H$4:$H$53,MATCH('4.User ratings in week 4'!B1897,'Raw Data'!$G$4:$G$53,0))</f>
        <v>3.8416595064211041</v>
      </c>
      <c r="B1897" s="127">
        <v>45</v>
      </c>
      <c r="C1897" s="127">
        <v>5</v>
      </c>
      <c r="L1897" s="3"/>
    </row>
    <row r="1898" spans="1:12" ht="15.75" customHeight="1" x14ac:dyDescent="0.2">
      <c r="A1898" s="154">
        <f>INDEX('Raw Data'!$H$4:$H$53,MATCH('4.User ratings in week 4'!B1898,'Raw Data'!$G$4:$G$53,0))</f>
        <v>2.1</v>
      </c>
      <c r="B1898" s="127">
        <v>21</v>
      </c>
      <c r="C1898" s="127" t="s">
        <v>13</v>
      </c>
      <c r="L1898" s="3"/>
    </row>
    <row r="1899" spans="1:12" ht="15.75" customHeight="1" x14ac:dyDescent="0.2">
      <c r="A1899" s="154">
        <f>INDEX('Raw Data'!$H$4:$H$53,MATCH('4.User ratings in week 4'!B1899,'Raw Data'!$G$4:$G$53,0))</f>
        <v>4.4975062935479277</v>
      </c>
      <c r="B1899" s="127">
        <v>11</v>
      </c>
      <c r="C1899" s="127">
        <v>4</v>
      </c>
      <c r="L1899" s="3"/>
    </row>
    <row r="1900" spans="1:12" ht="15.75" customHeight="1" x14ac:dyDescent="0.2">
      <c r="A1900" s="154">
        <f>INDEX('Raw Data'!$H$4:$H$53,MATCH('4.User ratings in week 4'!B1900,'Raw Data'!$G$4:$G$53,0))</f>
        <v>3.9917618671517427</v>
      </c>
      <c r="B1900" s="127">
        <v>20</v>
      </c>
      <c r="C1900" s="127">
        <v>5</v>
      </c>
      <c r="L1900" s="3"/>
    </row>
    <row r="1901" spans="1:12" ht="15.75" customHeight="1" x14ac:dyDescent="0.2">
      <c r="A1901" s="154">
        <f>INDEX('Raw Data'!$H$4:$H$53,MATCH('4.User ratings in week 4'!B1901,'Raw Data'!$G$4:$G$53,0))</f>
        <v>3.9403894933163377</v>
      </c>
      <c r="B1901" s="127">
        <v>28</v>
      </c>
      <c r="C1901" s="127" t="s">
        <v>13</v>
      </c>
      <c r="L1901" s="3"/>
    </row>
    <row r="1902" spans="1:12" ht="15.75" customHeight="1" x14ac:dyDescent="0.2">
      <c r="A1902" s="154">
        <f>INDEX('Raw Data'!$H$4:$H$53,MATCH('4.User ratings in week 4'!B1902,'Raw Data'!$G$4:$G$53,0))</f>
        <v>3.8344069026698975</v>
      </c>
      <c r="B1902" s="127">
        <v>48</v>
      </c>
      <c r="C1902" s="127" t="s">
        <v>13</v>
      </c>
      <c r="L1902" s="3"/>
    </row>
    <row r="1903" spans="1:12" ht="15.75" customHeight="1" x14ac:dyDescent="0.2">
      <c r="A1903" s="154">
        <f>INDEX('Raw Data'!$H$4:$H$53,MATCH('4.User ratings in week 4'!B1903,'Raw Data'!$G$4:$G$53,0))</f>
        <v>2.64</v>
      </c>
      <c r="B1903" s="127">
        <v>17</v>
      </c>
      <c r="C1903" s="127">
        <v>2</v>
      </c>
      <c r="L1903" s="3"/>
    </row>
    <row r="1904" spans="1:12" ht="15.75" customHeight="1" x14ac:dyDescent="0.2">
      <c r="A1904" s="154">
        <f>INDEX('Raw Data'!$H$4:$H$53,MATCH('4.User ratings in week 4'!B1904,'Raw Data'!$G$4:$G$53,0))</f>
        <v>3.1</v>
      </c>
      <c r="B1904" s="127">
        <v>38</v>
      </c>
      <c r="C1904" s="127" t="s">
        <v>13</v>
      </c>
      <c r="L1904" s="3"/>
    </row>
    <row r="1905" spans="1:12" ht="15.75" customHeight="1" x14ac:dyDescent="0.2">
      <c r="A1905" s="154">
        <f>INDEX('Raw Data'!$H$4:$H$53,MATCH('4.User ratings in week 4'!B1905,'Raw Data'!$G$4:$G$53,0))</f>
        <v>2.864902840988059</v>
      </c>
      <c r="B1905" s="127">
        <v>39</v>
      </c>
      <c r="C1905" s="127" t="s">
        <v>13</v>
      </c>
      <c r="L1905" s="3"/>
    </row>
    <row r="1906" spans="1:12" ht="15.75" customHeight="1" x14ac:dyDescent="0.2">
      <c r="A1906" s="154">
        <f>INDEX('Raw Data'!$H$4:$H$53,MATCH('4.User ratings in week 4'!B1906,'Raw Data'!$G$4:$G$53,0))</f>
        <v>2.2000000000000002</v>
      </c>
      <c r="B1906" s="127">
        <v>49</v>
      </c>
      <c r="C1906" s="127" t="s">
        <v>13</v>
      </c>
      <c r="L1906" s="3"/>
    </row>
    <row r="1907" spans="1:12" ht="15.75" customHeight="1" x14ac:dyDescent="0.2">
      <c r="A1907" s="154">
        <f>INDEX('Raw Data'!$H$4:$H$53,MATCH('4.User ratings in week 4'!B1907,'Raw Data'!$G$4:$G$53,0))</f>
        <v>4.8553987744209355</v>
      </c>
      <c r="B1907" s="127">
        <v>35</v>
      </c>
      <c r="C1907" s="127" t="s">
        <v>13</v>
      </c>
      <c r="L1907" s="3"/>
    </row>
    <row r="1908" spans="1:12" ht="15.75" customHeight="1" x14ac:dyDescent="0.2">
      <c r="A1908" s="154">
        <f>INDEX('Raw Data'!$H$4:$H$53,MATCH('4.User ratings in week 4'!B1908,'Raw Data'!$G$4:$G$53,0))</f>
        <v>3.4271492935760417</v>
      </c>
      <c r="B1908" s="127">
        <v>4</v>
      </c>
      <c r="C1908" s="127">
        <v>4</v>
      </c>
      <c r="L1908" s="3"/>
    </row>
    <row r="1909" spans="1:12" ht="15.75" customHeight="1" x14ac:dyDescent="0.2">
      <c r="A1909" s="154">
        <f>INDEX('Raw Data'!$H$4:$H$53,MATCH('4.User ratings in week 4'!B1909,'Raw Data'!$G$4:$G$53,0))</f>
        <v>2.1</v>
      </c>
      <c r="B1909" s="127">
        <v>21</v>
      </c>
      <c r="C1909" s="127">
        <v>5</v>
      </c>
      <c r="L1909" s="3"/>
    </row>
    <row r="1910" spans="1:12" ht="15.75" customHeight="1" x14ac:dyDescent="0.2">
      <c r="A1910" s="154">
        <f>INDEX('Raw Data'!$H$4:$H$53,MATCH('4.User ratings in week 4'!B1910,'Raw Data'!$G$4:$G$53,0))</f>
        <v>2.3199999999999998</v>
      </c>
      <c r="B1910" s="127">
        <v>50</v>
      </c>
      <c r="C1910" s="127" t="s">
        <v>13</v>
      </c>
      <c r="L1910" s="3"/>
    </row>
    <row r="1911" spans="1:12" ht="15.75" customHeight="1" x14ac:dyDescent="0.2">
      <c r="A1911" s="154">
        <f>INDEX('Raw Data'!$H$4:$H$53,MATCH('4.User ratings in week 4'!B1911,'Raw Data'!$G$4:$G$53,0))</f>
        <v>4.8402557679081051</v>
      </c>
      <c r="B1911" s="127">
        <v>23</v>
      </c>
      <c r="C1911" s="127">
        <v>5</v>
      </c>
      <c r="L1911" s="3"/>
    </row>
    <row r="1912" spans="1:12" ht="15.75" customHeight="1" x14ac:dyDescent="0.2">
      <c r="A1912" s="154">
        <f>INDEX('Raw Data'!$H$4:$H$53,MATCH('4.User ratings in week 4'!B1912,'Raw Data'!$G$4:$G$53,0))</f>
        <v>3.1019855052756462</v>
      </c>
      <c r="B1912" s="127">
        <v>10</v>
      </c>
      <c r="C1912" s="127" t="s">
        <v>13</v>
      </c>
      <c r="L1912" s="3"/>
    </row>
    <row r="1913" spans="1:12" ht="15.75" customHeight="1" x14ac:dyDescent="0.2">
      <c r="A1913" s="154">
        <f>INDEX('Raw Data'!$H$4:$H$53,MATCH('4.User ratings in week 4'!B1913,'Raw Data'!$G$4:$G$53,0))</f>
        <v>4.6764237866097016</v>
      </c>
      <c r="B1913" s="127">
        <v>16</v>
      </c>
      <c r="C1913" s="127">
        <v>5</v>
      </c>
      <c r="L1913" s="3"/>
    </row>
    <row r="1914" spans="1:12" ht="15.75" customHeight="1" x14ac:dyDescent="0.2">
      <c r="A1914" s="154">
        <f>INDEX('Raw Data'!$H$4:$H$53,MATCH('4.User ratings in week 4'!B1914,'Raw Data'!$G$4:$G$53,0))</f>
        <v>3.1248672817087972</v>
      </c>
      <c r="B1914" s="127">
        <v>33</v>
      </c>
      <c r="C1914" s="127">
        <v>5</v>
      </c>
      <c r="L1914" s="3"/>
    </row>
    <row r="1915" spans="1:12" ht="15.75" customHeight="1" x14ac:dyDescent="0.2">
      <c r="A1915" s="154">
        <f>INDEX('Raw Data'!$H$4:$H$53,MATCH('4.User ratings in week 4'!B1915,'Raw Data'!$G$4:$G$53,0))</f>
        <v>4.156227779665679</v>
      </c>
      <c r="B1915" s="127">
        <v>14</v>
      </c>
      <c r="C1915" s="127" t="s">
        <v>13</v>
      </c>
      <c r="L1915" s="3"/>
    </row>
    <row r="1916" spans="1:12" ht="15.75" customHeight="1" x14ac:dyDescent="0.2">
      <c r="A1916" s="154">
        <f>INDEX('Raw Data'!$H$4:$H$53,MATCH('4.User ratings in week 4'!B1916,'Raw Data'!$G$4:$G$53,0))</f>
        <v>3.1019855052756462</v>
      </c>
      <c r="B1916" s="127">
        <v>10</v>
      </c>
      <c r="C1916" s="127" t="s">
        <v>13</v>
      </c>
      <c r="L1916" s="3"/>
    </row>
    <row r="1917" spans="1:12" ht="15.75" customHeight="1" x14ac:dyDescent="0.2">
      <c r="A1917" s="154">
        <f>INDEX('Raw Data'!$H$4:$H$53,MATCH('4.User ratings in week 4'!B1917,'Raw Data'!$G$4:$G$53,0))</f>
        <v>2.5</v>
      </c>
      <c r="B1917" s="127">
        <v>13</v>
      </c>
      <c r="C1917" s="127">
        <v>2</v>
      </c>
      <c r="L1917" s="3"/>
    </row>
    <row r="1918" spans="1:12" ht="15.75" customHeight="1" x14ac:dyDescent="0.2">
      <c r="A1918" s="154">
        <f>INDEX('Raw Data'!$H$4:$H$53,MATCH('4.User ratings in week 4'!B1918,'Raw Data'!$G$4:$G$53,0))</f>
        <v>3.8547891226036057</v>
      </c>
      <c r="B1918" s="127">
        <v>31</v>
      </c>
      <c r="C1918" s="127">
        <v>5</v>
      </c>
      <c r="L1918" s="3"/>
    </row>
    <row r="1919" spans="1:12" ht="15.75" customHeight="1" x14ac:dyDescent="0.2">
      <c r="A1919" s="154">
        <f>INDEX('Raw Data'!$H$4:$H$53,MATCH('4.User ratings in week 4'!B1919,'Raw Data'!$G$4:$G$53,0))</f>
        <v>2.864902840988059</v>
      </c>
      <c r="B1919" s="127">
        <v>39</v>
      </c>
      <c r="C1919" s="127" t="s">
        <v>13</v>
      </c>
      <c r="L1919" s="3"/>
    </row>
    <row r="1920" spans="1:12" ht="15.75" customHeight="1" x14ac:dyDescent="0.2">
      <c r="A1920" s="154">
        <f>INDEX('Raw Data'!$H$4:$H$53,MATCH('4.User ratings in week 4'!B1920,'Raw Data'!$G$4:$G$53,0))</f>
        <v>2.1</v>
      </c>
      <c r="B1920" s="127">
        <v>21</v>
      </c>
      <c r="C1920" s="127" t="s">
        <v>13</v>
      </c>
      <c r="L1920" s="3"/>
    </row>
    <row r="1921" spans="1:12" ht="15.75" customHeight="1" x14ac:dyDescent="0.2">
      <c r="A1921" s="154">
        <f>INDEX('Raw Data'!$H$4:$H$53,MATCH('4.User ratings in week 4'!B1921,'Raw Data'!$G$4:$G$53,0))</f>
        <v>2.7</v>
      </c>
      <c r="B1921" s="127">
        <v>8</v>
      </c>
      <c r="C1921" s="127" t="s">
        <v>13</v>
      </c>
      <c r="L1921" s="3"/>
    </row>
    <row r="1922" spans="1:12" ht="15.75" customHeight="1" x14ac:dyDescent="0.2">
      <c r="A1922" s="154">
        <f>INDEX('Raw Data'!$H$4:$H$53,MATCH('4.User ratings in week 4'!B1922,'Raw Data'!$G$4:$G$53,0))</f>
        <v>4.6764237866097016</v>
      </c>
      <c r="B1922" s="127">
        <v>16</v>
      </c>
      <c r="C1922" s="127" t="s">
        <v>13</v>
      </c>
      <c r="L1922" s="3"/>
    </row>
    <row r="1923" spans="1:12" ht="15.75" customHeight="1" x14ac:dyDescent="0.2">
      <c r="A1923" s="154">
        <f>INDEX('Raw Data'!$H$4:$H$53,MATCH('4.User ratings in week 4'!B1923,'Raw Data'!$G$4:$G$53,0))</f>
        <v>2.5518416106259485</v>
      </c>
      <c r="B1923" s="127">
        <v>43</v>
      </c>
      <c r="C1923" s="127" t="s">
        <v>13</v>
      </c>
      <c r="L1923" s="3"/>
    </row>
    <row r="1924" spans="1:12" ht="15.75" customHeight="1" x14ac:dyDescent="0.2">
      <c r="A1924" s="154">
        <f>INDEX('Raw Data'!$H$4:$H$53,MATCH('4.User ratings in week 4'!B1924,'Raw Data'!$G$4:$G$53,0))</f>
        <v>2.9736454777366994</v>
      </c>
      <c r="B1924" s="127">
        <v>2</v>
      </c>
      <c r="C1924" s="127">
        <v>1</v>
      </c>
      <c r="L1924" s="3"/>
    </row>
    <row r="1925" spans="1:12" ht="15.75" customHeight="1" x14ac:dyDescent="0.2">
      <c r="A1925" s="154">
        <f>INDEX('Raw Data'!$H$4:$H$53,MATCH('4.User ratings in week 4'!B1925,'Raw Data'!$G$4:$G$53,0))</f>
        <v>3.9076849145879229</v>
      </c>
      <c r="B1925" s="127">
        <v>42</v>
      </c>
      <c r="C1925" s="127">
        <v>5</v>
      </c>
      <c r="L1925" s="3"/>
    </row>
    <row r="1926" spans="1:12" ht="15.75" customHeight="1" x14ac:dyDescent="0.2">
      <c r="A1926" s="154">
        <f>INDEX('Raw Data'!$H$4:$H$53,MATCH('4.User ratings in week 4'!B1926,'Raw Data'!$G$4:$G$53,0))</f>
        <v>2.864902840988059</v>
      </c>
      <c r="B1926" s="127">
        <v>39</v>
      </c>
      <c r="C1926" s="127" t="s">
        <v>13</v>
      </c>
      <c r="L1926" s="3"/>
    </row>
    <row r="1927" spans="1:12" ht="15.75" customHeight="1" x14ac:dyDescent="0.2">
      <c r="A1927" s="154">
        <f>INDEX('Raw Data'!$H$4:$H$53,MATCH('4.User ratings in week 4'!B1927,'Raw Data'!$G$4:$G$53,0))</f>
        <v>2.64</v>
      </c>
      <c r="B1927" s="127">
        <v>17</v>
      </c>
      <c r="C1927" s="127" t="s">
        <v>13</v>
      </c>
      <c r="L1927" s="3"/>
    </row>
    <row r="1928" spans="1:12" ht="15.75" customHeight="1" x14ac:dyDescent="0.2">
      <c r="A1928" s="154">
        <f>INDEX('Raw Data'!$H$4:$H$53,MATCH('4.User ratings in week 4'!B1928,'Raw Data'!$G$4:$G$53,0))</f>
        <v>3.5</v>
      </c>
      <c r="B1928" s="127">
        <v>5</v>
      </c>
      <c r="C1928" s="127">
        <v>5</v>
      </c>
      <c r="L1928" s="3"/>
    </row>
    <row r="1929" spans="1:12" ht="15.75" customHeight="1" x14ac:dyDescent="0.2">
      <c r="A1929" s="154">
        <f>INDEX('Raw Data'!$H$4:$H$53,MATCH('4.User ratings in week 4'!B1929,'Raw Data'!$G$4:$G$53,0))</f>
        <v>3.4271492935760417</v>
      </c>
      <c r="B1929" s="127">
        <v>4</v>
      </c>
      <c r="C1929" s="127">
        <v>5</v>
      </c>
      <c r="L1929" s="3"/>
    </row>
    <row r="1930" spans="1:12" ht="15.75" customHeight="1" x14ac:dyDescent="0.2">
      <c r="A1930" s="154">
        <f>INDEX('Raw Data'!$H$4:$H$53,MATCH('4.User ratings in week 4'!B1930,'Raw Data'!$G$4:$G$53,0))</f>
        <v>2.9736454777366994</v>
      </c>
      <c r="B1930" s="127">
        <v>2</v>
      </c>
      <c r="C1930" s="127">
        <v>2</v>
      </c>
      <c r="L1930" s="3"/>
    </row>
    <row r="1931" spans="1:12" ht="15.75" customHeight="1" x14ac:dyDescent="0.2">
      <c r="A1931" s="154">
        <f>INDEX('Raw Data'!$H$4:$H$53,MATCH('4.User ratings in week 4'!B1931,'Raw Data'!$G$4:$G$53,0))</f>
        <v>4.3271350985657273</v>
      </c>
      <c r="B1931" s="127">
        <v>7</v>
      </c>
      <c r="C1931" s="127">
        <v>5</v>
      </c>
      <c r="L1931" s="3"/>
    </row>
    <row r="1932" spans="1:12" ht="15.75" customHeight="1" x14ac:dyDescent="0.2">
      <c r="A1932" s="154">
        <f>INDEX('Raw Data'!$H$4:$H$53,MATCH('4.User ratings in week 4'!B1932,'Raw Data'!$G$4:$G$53,0))</f>
        <v>3.4</v>
      </c>
      <c r="B1932" s="127">
        <v>9</v>
      </c>
      <c r="C1932" s="127">
        <v>5</v>
      </c>
      <c r="L1932" s="3"/>
    </row>
    <row r="1933" spans="1:12" ht="15.75" customHeight="1" x14ac:dyDescent="0.2">
      <c r="A1933" s="154">
        <f>INDEX('Raw Data'!$H$4:$H$53,MATCH('4.User ratings in week 4'!B1933,'Raw Data'!$G$4:$G$53,0))</f>
        <v>2.1</v>
      </c>
      <c r="B1933" s="127">
        <v>21</v>
      </c>
      <c r="C1933" s="127" t="s">
        <v>13</v>
      </c>
      <c r="L1933" s="3"/>
    </row>
    <row r="1934" spans="1:12" ht="15.75" customHeight="1" x14ac:dyDescent="0.2">
      <c r="A1934" s="154">
        <f>INDEX('Raw Data'!$H$4:$H$53,MATCH('4.User ratings in week 4'!B1934,'Raw Data'!$G$4:$G$53,0))</f>
        <v>3.1019855052756462</v>
      </c>
      <c r="B1934" s="127">
        <v>10</v>
      </c>
      <c r="C1934" s="127" t="s">
        <v>13</v>
      </c>
      <c r="L1934" s="3"/>
    </row>
    <row r="1935" spans="1:12" ht="15.75" customHeight="1" x14ac:dyDescent="0.2">
      <c r="A1935" s="154">
        <f>INDEX('Raw Data'!$H$4:$H$53,MATCH('4.User ratings in week 4'!B1935,'Raw Data'!$G$4:$G$53,0))</f>
        <v>2.1</v>
      </c>
      <c r="B1935" s="127">
        <v>32</v>
      </c>
      <c r="C1935" s="127" t="s">
        <v>13</v>
      </c>
      <c r="L1935" s="3"/>
    </row>
    <row r="1936" spans="1:12" ht="15.75" customHeight="1" x14ac:dyDescent="0.2">
      <c r="A1936" s="154">
        <f>INDEX('Raw Data'!$H$4:$H$53,MATCH('4.User ratings in week 4'!B1936,'Raw Data'!$G$4:$G$53,0))</f>
        <v>4.093743569367712</v>
      </c>
      <c r="B1936" s="127">
        <v>27</v>
      </c>
      <c r="C1936" s="127" t="s">
        <v>13</v>
      </c>
      <c r="L1936" s="3"/>
    </row>
    <row r="1937" spans="1:12" ht="15.75" customHeight="1" x14ac:dyDescent="0.2">
      <c r="A1937" s="154">
        <f>INDEX('Raw Data'!$H$4:$H$53,MATCH('4.User ratings in week 4'!B1937,'Raw Data'!$G$4:$G$53,0))</f>
        <v>4.156227779665679</v>
      </c>
      <c r="B1937" s="127">
        <v>14</v>
      </c>
      <c r="C1937" s="127" t="s">
        <v>13</v>
      </c>
      <c r="L1937" s="3"/>
    </row>
    <row r="1938" spans="1:12" ht="15.75" customHeight="1" x14ac:dyDescent="0.2">
      <c r="A1938" s="154">
        <f>INDEX('Raw Data'!$H$4:$H$53,MATCH('4.User ratings in week 4'!B1938,'Raw Data'!$G$4:$G$53,0))</f>
        <v>4.099835309960195</v>
      </c>
      <c r="B1938" s="127">
        <v>44</v>
      </c>
      <c r="C1938" s="127">
        <v>5</v>
      </c>
      <c r="L1938" s="3"/>
    </row>
    <row r="1939" spans="1:12" ht="15.75" customHeight="1" x14ac:dyDescent="0.2">
      <c r="A1939" s="154">
        <f>INDEX('Raw Data'!$H$4:$H$53,MATCH('4.User ratings in week 4'!B1939,'Raw Data'!$G$4:$G$53,0))</f>
        <v>4.962470201260496</v>
      </c>
      <c r="B1939" s="127">
        <v>18</v>
      </c>
      <c r="C1939" s="127">
        <v>5</v>
      </c>
      <c r="L1939" s="3"/>
    </row>
    <row r="1940" spans="1:12" ht="15.75" customHeight="1" x14ac:dyDescent="0.2">
      <c r="A1940" s="154">
        <f>INDEX('Raw Data'!$H$4:$H$53,MATCH('4.User ratings in week 4'!B1940,'Raw Data'!$G$4:$G$53,0))</f>
        <v>3.1248672817087972</v>
      </c>
      <c r="B1940" s="127">
        <v>33</v>
      </c>
      <c r="C1940" s="127">
        <v>5</v>
      </c>
      <c r="L1940" s="3"/>
    </row>
    <row r="1941" spans="1:12" ht="15.75" customHeight="1" x14ac:dyDescent="0.2">
      <c r="A1941" s="154">
        <f>INDEX('Raw Data'!$H$4:$H$53,MATCH('4.User ratings in week 4'!B1941,'Raw Data'!$G$4:$G$53,0))</f>
        <v>3.1248672817087972</v>
      </c>
      <c r="B1941" s="127">
        <v>33</v>
      </c>
      <c r="C1941" s="127">
        <v>4</v>
      </c>
      <c r="L1941" s="3"/>
    </row>
    <row r="1942" spans="1:12" ht="15.75" customHeight="1" x14ac:dyDescent="0.2">
      <c r="A1942" s="154">
        <f>INDEX('Raw Data'!$H$4:$H$53,MATCH('4.User ratings in week 4'!B1942,'Raw Data'!$G$4:$G$53,0))</f>
        <v>2.9678960715535254</v>
      </c>
      <c r="B1942" s="127">
        <v>40</v>
      </c>
      <c r="C1942" s="127" t="s">
        <v>13</v>
      </c>
      <c r="L1942" s="3"/>
    </row>
    <row r="1943" spans="1:12" ht="15.75" customHeight="1" x14ac:dyDescent="0.2">
      <c r="A1943" s="154">
        <f>INDEX('Raw Data'!$H$4:$H$53,MATCH('4.User ratings in week 4'!B1943,'Raw Data'!$G$4:$G$53,0))</f>
        <v>2.62</v>
      </c>
      <c r="B1943" s="127">
        <v>15</v>
      </c>
      <c r="C1943" s="127" t="s">
        <v>13</v>
      </c>
      <c r="L1943" s="3"/>
    </row>
    <row r="1944" spans="1:12" ht="15.75" customHeight="1" x14ac:dyDescent="0.2">
      <c r="A1944" s="154">
        <f>INDEX('Raw Data'!$H$4:$H$53,MATCH('4.User ratings in week 4'!B1944,'Raw Data'!$G$4:$G$53,0))</f>
        <v>3.418938163765278</v>
      </c>
      <c r="B1944" s="127">
        <v>24</v>
      </c>
      <c r="C1944" s="127">
        <v>5</v>
      </c>
      <c r="L1944" s="3"/>
    </row>
    <row r="1945" spans="1:12" ht="15.75" customHeight="1" x14ac:dyDescent="0.2">
      <c r="A1945" s="154">
        <f>INDEX('Raw Data'!$H$4:$H$53,MATCH('4.User ratings in week 4'!B1945,'Raw Data'!$G$4:$G$53,0))</f>
        <v>2.3199999999999998</v>
      </c>
      <c r="B1945" s="127">
        <v>50</v>
      </c>
      <c r="C1945" s="127" t="s">
        <v>13</v>
      </c>
      <c r="L1945" s="3"/>
    </row>
    <row r="1946" spans="1:12" ht="15.75" customHeight="1" x14ac:dyDescent="0.2">
      <c r="A1946" s="154">
        <f>INDEX('Raw Data'!$H$4:$H$53,MATCH('4.User ratings in week 4'!B1946,'Raw Data'!$G$4:$G$53,0))</f>
        <v>4.156227779665679</v>
      </c>
      <c r="B1946" s="127">
        <v>14</v>
      </c>
      <c r="C1946" s="127" t="s">
        <v>13</v>
      </c>
      <c r="L1946" s="3"/>
    </row>
    <row r="1947" spans="1:12" ht="15.75" customHeight="1" x14ac:dyDescent="0.2">
      <c r="A1947" s="154">
        <f>INDEX('Raw Data'!$H$4:$H$53,MATCH('4.User ratings in week 4'!B1947,'Raw Data'!$G$4:$G$53,0))</f>
        <v>3.4</v>
      </c>
      <c r="B1947" s="127">
        <v>9</v>
      </c>
      <c r="C1947" s="127">
        <v>5</v>
      </c>
      <c r="L1947" s="3"/>
    </row>
    <row r="1948" spans="1:12" ht="15.75" customHeight="1" x14ac:dyDescent="0.2">
      <c r="A1948" s="154">
        <f>INDEX('Raw Data'!$H$4:$H$53,MATCH('4.User ratings in week 4'!B1948,'Raw Data'!$G$4:$G$53,0))</f>
        <v>4.3864511946109461</v>
      </c>
      <c r="B1948" s="127">
        <v>19</v>
      </c>
      <c r="C1948" s="127">
        <v>5</v>
      </c>
      <c r="L1948" s="3"/>
    </row>
    <row r="1949" spans="1:12" ht="15.75" customHeight="1" x14ac:dyDescent="0.2">
      <c r="A1949" s="154">
        <f>INDEX('Raw Data'!$H$4:$H$53,MATCH('4.User ratings in week 4'!B1949,'Raw Data'!$G$4:$G$53,0))</f>
        <v>3.1248672817087972</v>
      </c>
      <c r="B1949" s="127">
        <v>33</v>
      </c>
      <c r="C1949" s="127">
        <v>4</v>
      </c>
      <c r="L1949" s="3"/>
    </row>
    <row r="1950" spans="1:12" ht="15.75" customHeight="1" x14ac:dyDescent="0.2">
      <c r="A1950" s="154">
        <f>INDEX('Raw Data'!$H$4:$H$53,MATCH('4.User ratings in week 4'!B1950,'Raw Data'!$G$4:$G$53,0))</f>
        <v>2.5</v>
      </c>
      <c r="B1950" s="127">
        <v>13</v>
      </c>
      <c r="C1950" s="127" t="s">
        <v>13</v>
      </c>
      <c r="L1950" s="3"/>
    </row>
    <row r="1951" spans="1:12" ht="15.75" customHeight="1" x14ac:dyDescent="0.2">
      <c r="A1951" s="154">
        <f>INDEX('Raw Data'!$H$4:$H$53,MATCH('4.User ratings in week 4'!B1951,'Raw Data'!$G$4:$G$53,0))</f>
        <v>2.3199999999999998</v>
      </c>
      <c r="B1951" s="127">
        <v>50</v>
      </c>
      <c r="C1951" s="127" t="s">
        <v>13</v>
      </c>
      <c r="L1951" s="3"/>
    </row>
    <row r="1952" spans="1:12" ht="15.75" customHeight="1" x14ac:dyDescent="0.2">
      <c r="A1952" s="154">
        <f>INDEX('Raw Data'!$H$4:$H$53,MATCH('4.User ratings in week 4'!B1952,'Raw Data'!$G$4:$G$53,0))</f>
        <v>3.4271492935760417</v>
      </c>
      <c r="B1952" s="127">
        <v>4</v>
      </c>
      <c r="C1952" s="127" t="s">
        <v>13</v>
      </c>
      <c r="L1952" s="3"/>
    </row>
    <row r="1953" spans="1:12" ht="15.75" customHeight="1" x14ac:dyDescent="0.2">
      <c r="A1953" s="154">
        <f>INDEX('Raw Data'!$H$4:$H$53,MATCH('4.User ratings in week 4'!B1953,'Raw Data'!$G$4:$G$53,0))</f>
        <v>2.9314259636546169</v>
      </c>
      <c r="B1953" s="127">
        <v>46</v>
      </c>
      <c r="C1953" s="127" t="s">
        <v>13</v>
      </c>
      <c r="L1953" s="3"/>
    </row>
    <row r="1954" spans="1:12" ht="15.75" customHeight="1" x14ac:dyDescent="0.2">
      <c r="A1954" s="154">
        <f>INDEX('Raw Data'!$H$4:$H$53,MATCH('4.User ratings in week 4'!B1954,'Raw Data'!$G$4:$G$53,0))</f>
        <v>2.4</v>
      </c>
      <c r="B1954" s="127">
        <v>41</v>
      </c>
      <c r="C1954" s="127" t="s">
        <v>13</v>
      </c>
      <c r="L1954" s="3"/>
    </row>
    <row r="1955" spans="1:12" ht="15.75" customHeight="1" x14ac:dyDescent="0.2">
      <c r="A1955" s="154">
        <f>INDEX('Raw Data'!$H$4:$H$53,MATCH('4.User ratings in week 4'!B1955,'Raw Data'!$G$4:$G$53,0))</f>
        <v>2.4</v>
      </c>
      <c r="B1955" s="127">
        <v>41</v>
      </c>
      <c r="C1955" s="127">
        <v>2</v>
      </c>
      <c r="L1955" s="3"/>
    </row>
    <row r="1956" spans="1:12" ht="15.75" customHeight="1" x14ac:dyDescent="0.2">
      <c r="A1956" s="154">
        <f>INDEX('Raw Data'!$H$4:$H$53,MATCH('4.User ratings in week 4'!B1956,'Raw Data'!$G$4:$G$53,0))</f>
        <v>4.6764237866097016</v>
      </c>
      <c r="B1956" s="127">
        <v>16</v>
      </c>
      <c r="C1956" s="127">
        <v>5</v>
      </c>
      <c r="L1956" s="3"/>
    </row>
    <row r="1957" spans="1:12" ht="15.75" customHeight="1" x14ac:dyDescent="0.2">
      <c r="A1957" s="154">
        <f>INDEX('Raw Data'!$H$4:$H$53,MATCH('4.User ratings in week 4'!B1957,'Raw Data'!$G$4:$G$53,0))</f>
        <v>2.7</v>
      </c>
      <c r="B1957" s="127">
        <v>8</v>
      </c>
      <c r="C1957" s="127">
        <v>2</v>
      </c>
      <c r="L1957" s="3"/>
    </row>
    <row r="1958" spans="1:12" ht="15.75" customHeight="1" x14ac:dyDescent="0.2">
      <c r="A1958" s="154">
        <f>INDEX('Raw Data'!$H$4:$H$53,MATCH('4.User ratings in week 4'!B1958,'Raw Data'!$G$4:$G$53,0))</f>
        <v>2.1</v>
      </c>
      <c r="B1958" s="127">
        <v>32</v>
      </c>
      <c r="C1958" s="127" t="s">
        <v>13</v>
      </c>
      <c r="L1958" s="3"/>
    </row>
    <row r="1959" spans="1:12" ht="15.75" customHeight="1" x14ac:dyDescent="0.2">
      <c r="A1959" s="154">
        <f>INDEX('Raw Data'!$H$4:$H$53,MATCH('4.User ratings in week 4'!B1959,'Raw Data'!$G$4:$G$53,0))</f>
        <v>4.3271350985657273</v>
      </c>
      <c r="B1959" s="127">
        <v>7</v>
      </c>
      <c r="C1959" s="127">
        <v>5</v>
      </c>
      <c r="L1959" s="3"/>
    </row>
    <row r="1960" spans="1:12" ht="15.75" customHeight="1" x14ac:dyDescent="0.2">
      <c r="A1960" s="154">
        <f>INDEX('Raw Data'!$H$4:$H$53,MATCH('4.User ratings in week 4'!B1960,'Raw Data'!$G$4:$G$53,0))</f>
        <v>2.9736454777366994</v>
      </c>
      <c r="B1960" s="127">
        <v>2</v>
      </c>
      <c r="C1960" s="127">
        <v>4</v>
      </c>
      <c r="L1960" s="3"/>
    </row>
    <row r="1961" spans="1:12" ht="15.75" customHeight="1" x14ac:dyDescent="0.2">
      <c r="A1961" s="154">
        <f>INDEX('Raw Data'!$H$4:$H$53,MATCH('4.User ratings in week 4'!B1961,'Raw Data'!$G$4:$G$53,0))</f>
        <v>3.5</v>
      </c>
      <c r="B1961" s="127">
        <v>5</v>
      </c>
      <c r="C1961" s="127">
        <v>5</v>
      </c>
      <c r="L1961" s="3"/>
    </row>
    <row r="1962" spans="1:12" ht="15.75" customHeight="1" x14ac:dyDescent="0.2">
      <c r="A1962" s="154">
        <f>INDEX('Raw Data'!$H$4:$H$53,MATCH('4.User ratings in week 4'!B1962,'Raw Data'!$G$4:$G$53,0))</f>
        <v>4.2440087325092257</v>
      </c>
      <c r="B1962" s="127">
        <v>25</v>
      </c>
      <c r="C1962" s="127" t="s">
        <v>13</v>
      </c>
      <c r="L1962" s="3"/>
    </row>
    <row r="1963" spans="1:12" ht="15.75" customHeight="1" x14ac:dyDescent="0.2">
      <c r="A1963" s="154">
        <f>INDEX('Raw Data'!$H$4:$H$53,MATCH('4.User ratings in week 4'!B1963,'Raw Data'!$G$4:$G$53,0))</f>
        <v>3.9403894933163377</v>
      </c>
      <c r="B1963" s="127">
        <v>28</v>
      </c>
      <c r="C1963" s="127" t="s">
        <v>13</v>
      </c>
      <c r="L1963" s="3"/>
    </row>
    <row r="1964" spans="1:12" ht="15.75" customHeight="1" x14ac:dyDescent="0.2">
      <c r="A1964" s="154">
        <f>INDEX('Raw Data'!$H$4:$H$53,MATCH('4.User ratings in week 4'!B1964,'Raw Data'!$G$4:$G$53,0))</f>
        <v>2.3199999999999998</v>
      </c>
      <c r="B1964" s="127">
        <v>50</v>
      </c>
      <c r="C1964" s="127">
        <v>5</v>
      </c>
      <c r="L1964" s="3"/>
    </row>
    <row r="1965" spans="1:12" ht="15.75" customHeight="1" x14ac:dyDescent="0.2">
      <c r="A1965" s="154">
        <f>INDEX('Raw Data'!$H$4:$H$53,MATCH('4.User ratings in week 4'!B1965,'Raw Data'!$G$4:$G$53,0))</f>
        <v>3.1019855052756462</v>
      </c>
      <c r="B1965" s="127">
        <v>10</v>
      </c>
      <c r="C1965" s="127">
        <v>5</v>
      </c>
      <c r="L1965" s="3"/>
    </row>
    <row r="1966" spans="1:12" ht="15.75" customHeight="1" x14ac:dyDescent="0.2">
      <c r="A1966" s="154">
        <f>INDEX('Raw Data'!$H$4:$H$53,MATCH('4.User ratings in week 4'!B1966,'Raw Data'!$G$4:$G$53,0))</f>
        <v>3.4</v>
      </c>
      <c r="B1966" s="127">
        <v>9</v>
      </c>
      <c r="C1966" s="127" t="s">
        <v>13</v>
      </c>
      <c r="L1966" s="3"/>
    </row>
    <row r="1967" spans="1:12" ht="15.75" customHeight="1" x14ac:dyDescent="0.2">
      <c r="A1967" s="154">
        <f>INDEX('Raw Data'!$H$4:$H$53,MATCH('4.User ratings in week 4'!B1967,'Raw Data'!$G$4:$G$53,0))</f>
        <v>3.8344069026698975</v>
      </c>
      <c r="B1967" s="127">
        <v>48</v>
      </c>
      <c r="C1967" s="127">
        <v>5</v>
      </c>
      <c r="L1967" s="3"/>
    </row>
    <row r="1968" spans="1:12" ht="15.75" customHeight="1" x14ac:dyDescent="0.2">
      <c r="A1968" s="154">
        <f>INDEX('Raw Data'!$H$4:$H$53,MATCH('4.User ratings in week 4'!B1968,'Raw Data'!$G$4:$G$53,0))</f>
        <v>2.864902840988059</v>
      </c>
      <c r="B1968" s="127">
        <v>39</v>
      </c>
      <c r="C1968" s="127" t="s">
        <v>13</v>
      </c>
      <c r="L1968" s="3"/>
    </row>
    <row r="1969" spans="1:12" ht="15.75" customHeight="1" x14ac:dyDescent="0.2">
      <c r="A1969" s="154">
        <f>INDEX('Raw Data'!$H$4:$H$53,MATCH('4.User ratings in week 4'!B1969,'Raw Data'!$G$4:$G$53,0))</f>
        <v>4.962470201260496</v>
      </c>
      <c r="B1969" s="127">
        <v>18</v>
      </c>
      <c r="C1969" s="127" t="s">
        <v>13</v>
      </c>
      <c r="L1969" s="3"/>
    </row>
    <row r="1970" spans="1:12" ht="15.75" customHeight="1" x14ac:dyDescent="0.2">
      <c r="A1970" s="154">
        <f>INDEX('Raw Data'!$H$4:$H$53,MATCH('4.User ratings in week 4'!B1970,'Raw Data'!$G$4:$G$53,0))</f>
        <v>3.8547891226036057</v>
      </c>
      <c r="B1970" s="127">
        <v>31</v>
      </c>
      <c r="C1970" s="127">
        <v>2</v>
      </c>
      <c r="L1970" s="3"/>
    </row>
    <row r="1971" spans="1:12" ht="15.75" customHeight="1" x14ac:dyDescent="0.2">
      <c r="A1971" s="154">
        <f>INDEX('Raw Data'!$H$4:$H$53,MATCH('4.User ratings in week 4'!B1971,'Raw Data'!$G$4:$G$53,0))</f>
        <v>4.5991848553637711</v>
      </c>
      <c r="B1971" s="127">
        <v>6</v>
      </c>
      <c r="C1971" s="127">
        <v>5</v>
      </c>
      <c r="L1971" s="3"/>
    </row>
    <row r="1972" spans="1:12" ht="15.75" customHeight="1" x14ac:dyDescent="0.2">
      <c r="A1972" s="154">
        <f>INDEX('Raw Data'!$H$4:$H$53,MATCH('4.User ratings in week 4'!B1972,'Raw Data'!$G$4:$G$53,0))</f>
        <v>4.8553987744209355</v>
      </c>
      <c r="B1972" s="127">
        <v>35</v>
      </c>
      <c r="C1972" s="127">
        <v>5</v>
      </c>
      <c r="L1972" s="3"/>
    </row>
    <row r="1973" spans="1:12" ht="15.75" customHeight="1" x14ac:dyDescent="0.2">
      <c r="A1973" s="154">
        <f>INDEX('Raw Data'!$H$4:$H$53,MATCH('4.User ratings in week 4'!B1973,'Raw Data'!$G$4:$G$53,0))</f>
        <v>2.5518416106259485</v>
      </c>
      <c r="B1973" s="127">
        <v>43</v>
      </c>
      <c r="C1973" s="127">
        <v>2</v>
      </c>
      <c r="L1973" s="3"/>
    </row>
    <row r="1974" spans="1:12" ht="15.75" customHeight="1" x14ac:dyDescent="0.2">
      <c r="A1974" s="154">
        <f>INDEX('Raw Data'!$H$4:$H$53,MATCH('4.User ratings in week 4'!B1974,'Raw Data'!$G$4:$G$53,0))</f>
        <v>2.2000000000000002</v>
      </c>
      <c r="B1974" s="127">
        <v>49</v>
      </c>
      <c r="C1974" s="127">
        <v>4</v>
      </c>
      <c r="L1974" s="3"/>
    </row>
    <row r="1975" spans="1:12" ht="15.75" customHeight="1" x14ac:dyDescent="0.2">
      <c r="A1975" s="154">
        <f>INDEX('Raw Data'!$H$4:$H$53,MATCH('4.User ratings in week 4'!B1975,'Raw Data'!$G$4:$G$53,0))</f>
        <v>2.3199999999999998</v>
      </c>
      <c r="B1975" s="127">
        <v>50</v>
      </c>
      <c r="C1975" s="127">
        <v>2</v>
      </c>
      <c r="L1975" s="3"/>
    </row>
    <row r="1976" spans="1:12" ht="15.75" customHeight="1" x14ac:dyDescent="0.2">
      <c r="A1976" s="154">
        <f>INDEX('Raw Data'!$H$4:$H$53,MATCH('4.User ratings in week 4'!B1976,'Raw Data'!$G$4:$G$53,0))</f>
        <v>2.9736454777366994</v>
      </c>
      <c r="B1976" s="127">
        <v>2</v>
      </c>
      <c r="C1976" s="127" t="s">
        <v>13</v>
      </c>
      <c r="L1976" s="3"/>
    </row>
    <row r="1977" spans="1:12" ht="15.75" customHeight="1" x14ac:dyDescent="0.2">
      <c r="A1977" s="154">
        <f>INDEX('Raw Data'!$H$4:$H$53,MATCH('4.User ratings in week 4'!B1977,'Raw Data'!$G$4:$G$53,0))</f>
        <v>4.093743569367712</v>
      </c>
      <c r="B1977" s="127">
        <v>27</v>
      </c>
      <c r="C1977" s="127">
        <v>5</v>
      </c>
      <c r="L1977" s="3"/>
    </row>
    <row r="1978" spans="1:12" ht="15.75" customHeight="1" x14ac:dyDescent="0.2">
      <c r="A1978" s="154">
        <f>INDEX('Raw Data'!$H$4:$H$53,MATCH('4.User ratings in week 4'!B1978,'Raw Data'!$G$4:$G$53,0))</f>
        <v>4.3271350985657273</v>
      </c>
      <c r="B1978" s="127">
        <v>7</v>
      </c>
      <c r="C1978" s="127">
        <v>5</v>
      </c>
      <c r="L1978" s="3"/>
    </row>
    <row r="1979" spans="1:12" ht="15.75" customHeight="1" x14ac:dyDescent="0.2">
      <c r="A1979" s="154">
        <f>INDEX('Raw Data'!$H$4:$H$53,MATCH('4.User ratings in week 4'!B1979,'Raw Data'!$G$4:$G$53,0))</f>
        <v>2.1</v>
      </c>
      <c r="B1979" s="127">
        <v>32</v>
      </c>
      <c r="C1979" s="127" t="s">
        <v>13</v>
      </c>
      <c r="L1979" s="3"/>
    </row>
    <row r="1980" spans="1:12" ht="15.75" customHeight="1" x14ac:dyDescent="0.2">
      <c r="A1980" s="154">
        <f>INDEX('Raw Data'!$H$4:$H$53,MATCH('4.User ratings in week 4'!B1980,'Raw Data'!$G$4:$G$53,0))</f>
        <v>3.9403894933163377</v>
      </c>
      <c r="B1980" s="127">
        <v>28</v>
      </c>
      <c r="C1980" s="127">
        <v>5</v>
      </c>
      <c r="L1980" s="3"/>
    </row>
    <row r="1981" spans="1:12" ht="15.75" customHeight="1" x14ac:dyDescent="0.2">
      <c r="A1981" s="154">
        <f>INDEX('Raw Data'!$H$4:$H$53,MATCH('4.User ratings in week 4'!B1981,'Raw Data'!$G$4:$G$53,0))</f>
        <v>3</v>
      </c>
      <c r="B1981" s="127">
        <v>26</v>
      </c>
      <c r="C1981" s="127" t="s">
        <v>13</v>
      </c>
      <c r="L1981" s="3"/>
    </row>
    <row r="1982" spans="1:12" ht="15.75" customHeight="1" x14ac:dyDescent="0.2">
      <c r="A1982" s="154">
        <f>INDEX('Raw Data'!$H$4:$H$53,MATCH('4.User ratings in week 4'!B1982,'Raw Data'!$G$4:$G$53,0))</f>
        <v>3.9403894933163377</v>
      </c>
      <c r="B1982" s="127">
        <v>28</v>
      </c>
      <c r="C1982" s="127" t="s">
        <v>13</v>
      </c>
      <c r="L1982" s="3"/>
    </row>
    <row r="1983" spans="1:12" ht="15.75" customHeight="1" x14ac:dyDescent="0.2">
      <c r="A1983" s="154">
        <f>INDEX('Raw Data'!$H$4:$H$53,MATCH('4.User ratings in week 4'!B1983,'Raw Data'!$G$4:$G$53,0))</f>
        <v>3.9403894933163377</v>
      </c>
      <c r="B1983" s="127">
        <v>28</v>
      </c>
      <c r="C1983" s="127" t="s">
        <v>13</v>
      </c>
      <c r="L1983" s="3"/>
    </row>
    <row r="1984" spans="1:12" ht="15.75" customHeight="1" x14ac:dyDescent="0.2">
      <c r="A1984" s="154">
        <f>INDEX('Raw Data'!$H$4:$H$53,MATCH('4.User ratings in week 4'!B1984,'Raw Data'!$G$4:$G$53,0))</f>
        <v>3.9917618671517427</v>
      </c>
      <c r="B1984" s="127">
        <v>20</v>
      </c>
      <c r="C1984" s="127">
        <v>5</v>
      </c>
      <c r="L1984" s="3"/>
    </row>
    <row r="1985" spans="1:12" ht="15.75" customHeight="1" x14ac:dyDescent="0.2">
      <c r="A1985" s="154">
        <f>INDEX('Raw Data'!$H$4:$H$53,MATCH('4.User ratings in week 4'!B1985,'Raw Data'!$G$4:$G$53,0))</f>
        <v>2.62</v>
      </c>
      <c r="B1985" s="127">
        <v>15</v>
      </c>
      <c r="C1985" s="127">
        <v>2</v>
      </c>
      <c r="L1985" s="3"/>
    </row>
    <row r="1986" spans="1:12" ht="15.75" customHeight="1" x14ac:dyDescent="0.2">
      <c r="A1986" s="154">
        <f>INDEX('Raw Data'!$H$4:$H$53,MATCH('4.User ratings in week 4'!B1986,'Raw Data'!$G$4:$G$53,0))</f>
        <v>2.3199999999999998</v>
      </c>
      <c r="B1986" s="127">
        <v>50</v>
      </c>
      <c r="C1986" s="127" t="s">
        <v>13</v>
      </c>
      <c r="L1986" s="3"/>
    </row>
    <row r="1987" spans="1:12" ht="15.75" customHeight="1" x14ac:dyDescent="0.2">
      <c r="A1987" s="154">
        <f>INDEX('Raw Data'!$H$4:$H$53,MATCH('4.User ratings in week 4'!B1987,'Raw Data'!$G$4:$G$53,0))</f>
        <v>2.62</v>
      </c>
      <c r="B1987" s="127">
        <v>15</v>
      </c>
      <c r="C1987" s="127">
        <v>1</v>
      </c>
      <c r="L1987" s="3"/>
    </row>
    <row r="1988" spans="1:12" ht="15.75" customHeight="1" x14ac:dyDescent="0.2">
      <c r="A1988" s="154">
        <f>INDEX('Raw Data'!$H$4:$H$53,MATCH('4.User ratings in week 4'!B1988,'Raw Data'!$G$4:$G$53,0))</f>
        <v>2.1</v>
      </c>
      <c r="B1988" s="127">
        <v>21</v>
      </c>
      <c r="C1988" s="127">
        <v>5</v>
      </c>
      <c r="L1988" s="3"/>
    </row>
    <row r="1989" spans="1:12" ht="15.75" customHeight="1" x14ac:dyDescent="0.2">
      <c r="A1989" s="154">
        <f>INDEX('Raw Data'!$H$4:$H$53,MATCH('4.User ratings in week 4'!B1989,'Raw Data'!$G$4:$G$53,0))</f>
        <v>4.6764237866097016</v>
      </c>
      <c r="B1989" s="127">
        <v>16</v>
      </c>
      <c r="C1989" s="127">
        <v>5</v>
      </c>
      <c r="L1989" s="3"/>
    </row>
    <row r="1990" spans="1:12" ht="15.75" customHeight="1" x14ac:dyDescent="0.2">
      <c r="A1990" s="154">
        <f>INDEX('Raw Data'!$H$4:$H$53,MATCH('4.User ratings in week 4'!B1990,'Raw Data'!$G$4:$G$53,0))</f>
        <v>2.5</v>
      </c>
      <c r="B1990" s="127">
        <v>13</v>
      </c>
      <c r="C1990" s="127" t="s">
        <v>13</v>
      </c>
      <c r="L1990" s="3"/>
    </row>
    <row r="1991" spans="1:12" ht="15.75" customHeight="1" x14ac:dyDescent="0.2">
      <c r="A1991" s="154">
        <f>INDEX('Raw Data'!$H$4:$H$53,MATCH('4.User ratings in week 4'!B1991,'Raw Data'!$G$4:$G$53,0))</f>
        <v>4.2440087325092257</v>
      </c>
      <c r="B1991" s="127">
        <v>25</v>
      </c>
      <c r="C1991" s="127">
        <v>5</v>
      </c>
      <c r="L1991" s="3"/>
    </row>
    <row r="1992" spans="1:12" ht="15.75" customHeight="1" x14ac:dyDescent="0.2">
      <c r="A1992" s="154">
        <f>INDEX('Raw Data'!$H$4:$H$53,MATCH('4.User ratings in week 4'!B1992,'Raw Data'!$G$4:$G$53,0))</f>
        <v>4.156227779665679</v>
      </c>
      <c r="B1992" s="127">
        <v>14</v>
      </c>
      <c r="C1992" s="127">
        <v>5</v>
      </c>
      <c r="L1992" s="3"/>
    </row>
    <row r="1993" spans="1:12" ht="15.75" customHeight="1" x14ac:dyDescent="0.2">
      <c r="A1993" s="154">
        <f>INDEX('Raw Data'!$H$4:$H$53,MATCH('4.User ratings in week 4'!B1993,'Raw Data'!$G$4:$G$53,0))</f>
        <v>2.7</v>
      </c>
      <c r="B1993" s="127">
        <v>8</v>
      </c>
      <c r="C1993" s="127" t="s">
        <v>13</v>
      </c>
      <c r="L1993" s="3"/>
    </row>
    <row r="1994" spans="1:12" ht="15.75" customHeight="1" x14ac:dyDescent="0.2">
      <c r="A1994" s="154">
        <f>INDEX('Raw Data'!$H$4:$H$53,MATCH('4.User ratings in week 4'!B1994,'Raw Data'!$G$4:$G$53,0))</f>
        <v>3.1019855052756462</v>
      </c>
      <c r="B1994" s="127">
        <v>10</v>
      </c>
      <c r="C1994" s="127" t="s">
        <v>13</v>
      </c>
      <c r="L1994" s="3"/>
    </row>
    <row r="1995" spans="1:12" ht="15.75" customHeight="1" x14ac:dyDescent="0.2">
      <c r="A1995" s="154">
        <f>INDEX('Raw Data'!$H$4:$H$53,MATCH('4.User ratings in week 4'!B1995,'Raw Data'!$G$4:$G$53,0))</f>
        <v>4.8402557679081051</v>
      </c>
      <c r="B1995" s="127">
        <v>23</v>
      </c>
      <c r="C1995" s="127">
        <v>5</v>
      </c>
      <c r="L1995" s="3"/>
    </row>
    <row r="1996" spans="1:12" ht="15.75" customHeight="1" x14ac:dyDescent="0.2">
      <c r="A1996" s="154">
        <f>INDEX('Raw Data'!$H$4:$H$53,MATCH('4.User ratings in week 4'!B1996,'Raw Data'!$G$4:$G$53,0))</f>
        <v>3</v>
      </c>
      <c r="B1996" s="127">
        <v>26</v>
      </c>
      <c r="C1996" s="127">
        <v>5</v>
      </c>
      <c r="L1996" s="3"/>
    </row>
    <row r="1997" spans="1:12" ht="15.75" customHeight="1" x14ac:dyDescent="0.2">
      <c r="A1997" s="154">
        <f>INDEX('Raw Data'!$H$4:$H$53,MATCH('4.User ratings in week 4'!B1997,'Raw Data'!$G$4:$G$53,0))</f>
        <v>2.864902840988059</v>
      </c>
      <c r="B1997" s="127">
        <v>39</v>
      </c>
      <c r="C1997" s="127" t="s">
        <v>13</v>
      </c>
      <c r="L1997" s="3"/>
    </row>
    <row r="1998" spans="1:12" ht="15.75" customHeight="1" x14ac:dyDescent="0.2">
      <c r="A1998" s="154">
        <f>INDEX('Raw Data'!$H$4:$H$53,MATCH('4.User ratings in week 4'!B1998,'Raw Data'!$G$4:$G$53,0))</f>
        <v>2.62</v>
      </c>
      <c r="B1998" s="127">
        <v>15</v>
      </c>
      <c r="C1998" s="127" t="s">
        <v>13</v>
      </c>
      <c r="L1998" s="3"/>
    </row>
    <row r="1999" spans="1:12" ht="15.75" customHeight="1" x14ac:dyDescent="0.2">
      <c r="A1999" s="154">
        <f>INDEX('Raw Data'!$H$4:$H$53,MATCH('4.User ratings in week 4'!B1999,'Raw Data'!$G$4:$G$53,0))</f>
        <v>2.7</v>
      </c>
      <c r="B1999" s="127">
        <v>8</v>
      </c>
      <c r="C1999" s="127" t="s">
        <v>13</v>
      </c>
      <c r="L1999" s="3"/>
    </row>
    <row r="2000" spans="1:12" ht="15.75" customHeight="1" x14ac:dyDescent="0.2">
      <c r="A2000" s="154">
        <f>INDEX('Raw Data'!$H$4:$H$53,MATCH('4.User ratings in week 4'!B2000,'Raw Data'!$G$4:$G$53,0))</f>
        <v>3.9076849145879229</v>
      </c>
      <c r="B2000" s="127">
        <v>42</v>
      </c>
      <c r="C2000" s="127" t="s">
        <v>13</v>
      </c>
      <c r="L2000" s="3"/>
    </row>
    <row r="2001" spans="1:12" ht="15.75" customHeight="1" x14ac:dyDescent="0.2">
      <c r="A2001" s="154">
        <f>INDEX('Raw Data'!$H$4:$H$53,MATCH('4.User ratings in week 4'!B2001,'Raw Data'!$G$4:$G$53,0))</f>
        <v>2.64</v>
      </c>
      <c r="B2001" s="127">
        <v>17</v>
      </c>
      <c r="C2001" s="127">
        <v>2</v>
      </c>
      <c r="L2001" s="3"/>
    </row>
    <row r="2002" spans="1:12" ht="15.75" customHeight="1" x14ac:dyDescent="0.2">
      <c r="A2002" s="154">
        <f>INDEX('Raw Data'!$H$4:$H$53,MATCH('4.User ratings in week 4'!B2002,'Raw Data'!$G$4:$G$53,0))</f>
        <v>2.9314259636546169</v>
      </c>
      <c r="B2002" s="127">
        <v>46</v>
      </c>
      <c r="C2002" s="127" t="s">
        <v>13</v>
      </c>
      <c r="L2002" s="3"/>
    </row>
    <row r="2003" spans="1:12" ht="15.75" customHeight="1" x14ac:dyDescent="0.2">
      <c r="A2003" s="154">
        <f>INDEX('Raw Data'!$H$4:$H$53,MATCH('4.User ratings in week 4'!B2003,'Raw Data'!$G$4:$G$53,0))</f>
        <v>2.3199999999999998</v>
      </c>
      <c r="B2003" s="127">
        <v>50</v>
      </c>
      <c r="C2003" s="127" t="s">
        <v>13</v>
      </c>
      <c r="L2003" s="3"/>
    </row>
    <row r="2004" spans="1:12" ht="15.75" customHeight="1" x14ac:dyDescent="0.2">
      <c r="A2004" s="154">
        <f>INDEX('Raw Data'!$H$4:$H$53,MATCH('4.User ratings in week 4'!B2004,'Raw Data'!$G$4:$G$53,0))</f>
        <v>4.099835309960195</v>
      </c>
      <c r="B2004" s="127">
        <v>44</v>
      </c>
      <c r="C2004" s="127" t="s">
        <v>13</v>
      </c>
      <c r="L2004" s="3"/>
    </row>
    <row r="2005" spans="1:12" ht="15.75" customHeight="1" x14ac:dyDescent="0.2">
      <c r="A2005" s="154">
        <f>INDEX('Raw Data'!$H$4:$H$53,MATCH('4.User ratings in week 4'!B2005,'Raw Data'!$G$4:$G$53,0))</f>
        <v>3.9917618671517427</v>
      </c>
      <c r="B2005" s="127">
        <v>20</v>
      </c>
      <c r="C2005" s="127">
        <v>5</v>
      </c>
      <c r="L2005" s="3"/>
    </row>
    <row r="2006" spans="1:12" ht="15.75" customHeight="1" x14ac:dyDescent="0.2">
      <c r="A2006" s="154">
        <f>INDEX('Raw Data'!$H$4:$H$53,MATCH('4.User ratings in week 4'!B2006,'Raw Data'!$G$4:$G$53,0))</f>
        <v>4.093743569367712</v>
      </c>
      <c r="B2006" s="127">
        <v>27</v>
      </c>
      <c r="C2006" s="127">
        <v>5</v>
      </c>
      <c r="L2006" s="3"/>
    </row>
    <row r="2007" spans="1:12" ht="15.75" customHeight="1" x14ac:dyDescent="0.2">
      <c r="A2007" s="154">
        <f>INDEX('Raw Data'!$H$4:$H$53,MATCH('4.User ratings in week 4'!B2007,'Raw Data'!$G$4:$G$53,0))</f>
        <v>4.0422015037975552</v>
      </c>
      <c r="B2007" s="127">
        <v>47</v>
      </c>
      <c r="C2007" s="127">
        <v>5</v>
      </c>
      <c r="L2007" s="3"/>
    </row>
    <row r="2008" spans="1:12" ht="15.75" customHeight="1" x14ac:dyDescent="0.2">
      <c r="A2008" s="154">
        <f>INDEX('Raw Data'!$H$4:$H$53,MATCH('4.User ratings in week 4'!B2008,'Raw Data'!$G$4:$G$53,0))</f>
        <v>4.093743569367712</v>
      </c>
      <c r="B2008" s="127">
        <v>27</v>
      </c>
      <c r="C2008" s="127" t="s">
        <v>13</v>
      </c>
      <c r="L2008" s="3"/>
    </row>
    <row r="2009" spans="1:12" ht="15.75" customHeight="1" x14ac:dyDescent="0.2">
      <c r="A2009" s="154">
        <f>INDEX('Raw Data'!$H$4:$H$53,MATCH('4.User ratings in week 4'!B2009,'Raw Data'!$G$4:$G$53,0))</f>
        <v>4.8402557679081051</v>
      </c>
      <c r="B2009" s="127">
        <v>23</v>
      </c>
      <c r="C2009" s="127" t="s">
        <v>13</v>
      </c>
      <c r="L2009" s="3"/>
    </row>
    <row r="2010" spans="1:12" ht="15.75" customHeight="1" x14ac:dyDescent="0.2">
      <c r="A2010" s="154">
        <f>INDEX('Raw Data'!$H$4:$H$53,MATCH('4.User ratings in week 4'!B2010,'Raw Data'!$G$4:$G$53,0))</f>
        <v>2.1</v>
      </c>
      <c r="B2010" s="127">
        <v>21</v>
      </c>
      <c r="C2010" s="127" t="s">
        <v>13</v>
      </c>
      <c r="L2010" s="3"/>
    </row>
    <row r="2011" spans="1:12" ht="15.75" customHeight="1" x14ac:dyDescent="0.2">
      <c r="A2011" s="154">
        <f>INDEX('Raw Data'!$H$4:$H$53,MATCH('4.User ratings in week 4'!B2011,'Raw Data'!$G$4:$G$53,0))</f>
        <v>4.4975062935479277</v>
      </c>
      <c r="B2011" s="127">
        <v>11</v>
      </c>
      <c r="C2011" s="127">
        <v>5</v>
      </c>
      <c r="L2011" s="3"/>
    </row>
    <row r="2012" spans="1:12" ht="15.75" customHeight="1" x14ac:dyDescent="0.2">
      <c r="A2012" s="154">
        <f>INDEX('Raw Data'!$H$4:$H$53,MATCH('4.User ratings in week 4'!B2012,'Raw Data'!$G$4:$G$53,0))</f>
        <v>4.6764237866097016</v>
      </c>
      <c r="B2012" s="127">
        <v>16</v>
      </c>
      <c r="C2012" s="127" t="s">
        <v>13</v>
      </c>
      <c r="L2012" s="3"/>
    </row>
    <row r="2013" spans="1:12" ht="15.75" customHeight="1" x14ac:dyDescent="0.2">
      <c r="A2013" s="154">
        <f>INDEX('Raw Data'!$H$4:$H$53,MATCH('4.User ratings in week 4'!B2013,'Raw Data'!$G$4:$G$53,0))</f>
        <v>2.2000000000000002</v>
      </c>
      <c r="B2013" s="127">
        <v>49</v>
      </c>
      <c r="C2013" s="127">
        <v>2</v>
      </c>
      <c r="L2013" s="3"/>
    </row>
    <row r="2014" spans="1:12" ht="15.75" customHeight="1" x14ac:dyDescent="0.2">
      <c r="A2014" s="154">
        <f>INDEX('Raw Data'!$H$4:$H$53,MATCH('4.User ratings in week 4'!B2014,'Raw Data'!$G$4:$G$53,0))</f>
        <v>2.2000000000000002</v>
      </c>
      <c r="B2014" s="127">
        <v>49</v>
      </c>
      <c r="C2014" s="127" t="s">
        <v>13</v>
      </c>
      <c r="L2014" s="3"/>
    </row>
    <row r="2015" spans="1:12" ht="15.75" customHeight="1" x14ac:dyDescent="0.2">
      <c r="A2015" s="154">
        <f>INDEX('Raw Data'!$H$4:$H$53,MATCH('4.User ratings in week 4'!B2015,'Raw Data'!$G$4:$G$53,0))</f>
        <v>4.0422015037975552</v>
      </c>
      <c r="B2015" s="127">
        <v>47</v>
      </c>
      <c r="C2015" s="127">
        <v>5</v>
      </c>
      <c r="L2015" s="3"/>
    </row>
    <row r="2016" spans="1:12" ht="15.75" customHeight="1" x14ac:dyDescent="0.2">
      <c r="A2016" s="154">
        <f>INDEX('Raw Data'!$H$4:$H$53,MATCH('4.User ratings in week 4'!B2016,'Raw Data'!$G$4:$G$53,0))</f>
        <v>4.8402557679081051</v>
      </c>
      <c r="B2016" s="127">
        <v>23</v>
      </c>
      <c r="C2016" s="127">
        <v>5</v>
      </c>
      <c r="L2016" s="3"/>
    </row>
    <row r="2017" spans="1:12" ht="15.75" customHeight="1" x14ac:dyDescent="0.2">
      <c r="A2017" s="154">
        <f>INDEX('Raw Data'!$H$4:$H$53,MATCH('4.User ratings in week 4'!B2017,'Raw Data'!$G$4:$G$53,0))</f>
        <v>2.1</v>
      </c>
      <c r="B2017" s="127">
        <v>21</v>
      </c>
      <c r="C2017" s="127">
        <v>5</v>
      </c>
      <c r="L2017" s="3"/>
    </row>
    <row r="2018" spans="1:12" ht="15.75" customHeight="1" x14ac:dyDescent="0.2">
      <c r="A2018" s="154">
        <f>INDEX('Raw Data'!$H$4:$H$53,MATCH('4.User ratings in week 4'!B2018,'Raw Data'!$G$4:$G$53,0))</f>
        <v>2.1</v>
      </c>
      <c r="B2018" s="127">
        <v>21</v>
      </c>
      <c r="C2018" s="127" t="s">
        <v>13</v>
      </c>
      <c r="L2018" s="3"/>
    </row>
    <row r="2019" spans="1:12" ht="15.75" customHeight="1" x14ac:dyDescent="0.2">
      <c r="A2019" s="154">
        <f>INDEX('Raw Data'!$H$4:$H$53,MATCH('4.User ratings in week 4'!B2019,'Raw Data'!$G$4:$G$53,0))</f>
        <v>2.1</v>
      </c>
      <c r="B2019" s="127">
        <v>32</v>
      </c>
      <c r="C2019" s="127" t="s">
        <v>13</v>
      </c>
      <c r="L2019" s="3"/>
    </row>
    <row r="2020" spans="1:12" ht="15.75" customHeight="1" x14ac:dyDescent="0.2">
      <c r="A2020" s="154">
        <f>INDEX('Raw Data'!$H$4:$H$53,MATCH('4.User ratings in week 4'!B2020,'Raw Data'!$G$4:$G$53,0))</f>
        <v>4.4975062935479277</v>
      </c>
      <c r="B2020" s="127">
        <v>11</v>
      </c>
      <c r="C2020" s="127">
        <v>5</v>
      </c>
      <c r="L2020" s="3"/>
    </row>
    <row r="2021" spans="1:12" ht="15.75" customHeight="1" x14ac:dyDescent="0.2">
      <c r="A2021" s="154">
        <f>INDEX('Raw Data'!$H$4:$H$53,MATCH('4.User ratings in week 4'!B2021,'Raw Data'!$G$4:$G$53,0))</f>
        <v>3.4271492935760417</v>
      </c>
      <c r="B2021" s="127">
        <v>4</v>
      </c>
      <c r="C2021" s="127">
        <v>2</v>
      </c>
      <c r="L2021" s="3"/>
    </row>
    <row r="2022" spans="1:12" ht="15.75" customHeight="1" x14ac:dyDescent="0.2">
      <c r="A2022" s="154">
        <f>INDEX('Raw Data'!$H$4:$H$53,MATCH('4.User ratings in week 4'!B2022,'Raw Data'!$G$4:$G$53,0))</f>
        <v>4.9462256429891509</v>
      </c>
      <c r="B2022" s="127">
        <v>1</v>
      </c>
      <c r="C2022" s="127">
        <v>4</v>
      </c>
      <c r="L2022" s="3"/>
    </row>
    <row r="2023" spans="1:12" ht="15.75" customHeight="1" x14ac:dyDescent="0.2">
      <c r="A2023" s="154">
        <f>INDEX('Raw Data'!$H$4:$H$53,MATCH('4.User ratings in week 4'!B2023,'Raw Data'!$G$4:$G$53,0))</f>
        <v>2.1</v>
      </c>
      <c r="B2023" s="127">
        <v>21</v>
      </c>
      <c r="C2023" s="127" t="s">
        <v>13</v>
      </c>
      <c r="L2023" s="3"/>
    </row>
    <row r="2024" spans="1:12" ht="15.75" customHeight="1" x14ac:dyDescent="0.2">
      <c r="A2024" s="154">
        <f>INDEX('Raw Data'!$H$4:$H$53,MATCH('4.User ratings in week 4'!B2024,'Raw Data'!$G$4:$G$53,0))</f>
        <v>3.4271492935760417</v>
      </c>
      <c r="B2024" s="127">
        <v>4</v>
      </c>
      <c r="C2024" s="127">
        <v>5</v>
      </c>
      <c r="L2024" s="3"/>
    </row>
    <row r="2025" spans="1:12" ht="15.75" customHeight="1" x14ac:dyDescent="0.2">
      <c r="A2025" s="154">
        <f>INDEX('Raw Data'!$H$4:$H$53,MATCH('4.User ratings in week 4'!B2025,'Raw Data'!$G$4:$G$53,0))</f>
        <v>2.4</v>
      </c>
      <c r="B2025" s="127">
        <v>41</v>
      </c>
      <c r="C2025" s="127" t="s">
        <v>13</v>
      </c>
      <c r="L2025" s="3"/>
    </row>
    <row r="2026" spans="1:12" ht="15.75" customHeight="1" x14ac:dyDescent="0.2">
      <c r="A2026" s="154">
        <f>INDEX('Raw Data'!$H$4:$H$53,MATCH('4.User ratings in week 4'!B2026,'Raw Data'!$G$4:$G$53,0))</f>
        <v>3.418938163765278</v>
      </c>
      <c r="B2026" s="127">
        <v>24</v>
      </c>
      <c r="C2026" s="127" t="s">
        <v>13</v>
      </c>
      <c r="L2026" s="3"/>
    </row>
    <row r="2027" spans="1:12" ht="15.75" customHeight="1" x14ac:dyDescent="0.2">
      <c r="A2027" s="154">
        <f>INDEX('Raw Data'!$H$4:$H$53,MATCH('4.User ratings in week 4'!B2027,'Raw Data'!$G$4:$G$53,0))</f>
        <v>2.4</v>
      </c>
      <c r="B2027" s="127">
        <v>41</v>
      </c>
      <c r="C2027" s="127" t="s">
        <v>13</v>
      </c>
      <c r="L2027" s="3"/>
    </row>
    <row r="2028" spans="1:12" ht="15.75" customHeight="1" x14ac:dyDescent="0.2">
      <c r="A2028" s="154">
        <f>INDEX('Raw Data'!$H$4:$H$53,MATCH('4.User ratings in week 4'!B2028,'Raw Data'!$G$4:$G$53,0))</f>
        <v>3.8416595064211041</v>
      </c>
      <c r="B2028" s="127">
        <v>45</v>
      </c>
      <c r="C2028" s="127">
        <v>4</v>
      </c>
      <c r="L2028" s="3"/>
    </row>
    <row r="2029" spans="1:12" ht="15.75" customHeight="1" x14ac:dyDescent="0.2">
      <c r="A2029" s="154">
        <f>INDEX('Raw Data'!$H$4:$H$53,MATCH('4.User ratings in week 4'!B2029,'Raw Data'!$G$4:$G$53,0))</f>
        <v>2.3199999999999998</v>
      </c>
      <c r="B2029" s="127">
        <v>50</v>
      </c>
      <c r="C2029" s="127" t="s">
        <v>13</v>
      </c>
      <c r="L2029" s="3"/>
    </row>
    <row r="2030" spans="1:12" ht="15.75" customHeight="1" x14ac:dyDescent="0.2">
      <c r="A2030" s="154">
        <f>INDEX('Raw Data'!$H$4:$H$53,MATCH('4.User ratings in week 4'!B2030,'Raw Data'!$G$4:$G$53,0))</f>
        <v>2.864902840988059</v>
      </c>
      <c r="B2030" s="127">
        <v>39</v>
      </c>
      <c r="C2030" s="127" t="s">
        <v>13</v>
      </c>
      <c r="L2030" s="3"/>
    </row>
    <row r="2031" spans="1:12" ht="15.75" customHeight="1" x14ac:dyDescent="0.2">
      <c r="A2031" s="154">
        <f>INDEX('Raw Data'!$H$4:$H$53,MATCH('4.User ratings in week 4'!B2031,'Raw Data'!$G$4:$G$53,0))</f>
        <v>2.3199999999999998</v>
      </c>
      <c r="B2031" s="127">
        <v>50</v>
      </c>
      <c r="C2031" s="127" t="s">
        <v>13</v>
      </c>
      <c r="L2031" s="3"/>
    </row>
    <row r="2032" spans="1:12" ht="15.75" customHeight="1" x14ac:dyDescent="0.2">
      <c r="A2032" s="154">
        <f>INDEX('Raw Data'!$H$4:$H$53,MATCH('4.User ratings in week 4'!B2032,'Raw Data'!$G$4:$G$53,0))</f>
        <v>2.864902840988059</v>
      </c>
      <c r="B2032" s="127">
        <v>39</v>
      </c>
      <c r="C2032" s="127" t="s">
        <v>13</v>
      </c>
      <c r="L2032" s="3"/>
    </row>
    <row r="2033" spans="1:12" ht="15.75" customHeight="1" x14ac:dyDescent="0.2">
      <c r="A2033" s="154">
        <f>INDEX('Raw Data'!$H$4:$H$53,MATCH('4.User ratings in week 4'!B2033,'Raw Data'!$G$4:$G$53,0))</f>
        <v>3.4</v>
      </c>
      <c r="B2033" s="127">
        <v>9</v>
      </c>
      <c r="C2033" s="127">
        <v>5</v>
      </c>
      <c r="L2033" s="3"/>
    </row>
    <row r="2034" spans="1:12" ht="15.75" customHeight="1" x14ac:dyDescent="0.2">
      <c r="A2034" s="154">
        <f>INDEX('Raw Data'!$H$4:$H$53,MATCH('4.User ratings in week 4'!B2034,'Raw Data'!$G$4:$G$53,0))</f>
        <v>3.9076849145879229</v>
      </c>
      <c r="B2034" s="127">
        <v>42</v>
      </c>
      <c r="C2034" s="127">
        <v>5</v>
      </c>
      <c r="L2034" s="3"/>
    </row>
    <row r="2035" spans="1:12" ht="15.75" customHeight="1" x14ac:dyDescent="0.2">
      <c r="A2035" s="154">
        <f>INDEX('Raw Data'!$H$4:$H$53,MATCH('4.User ratings in week 4'!B2035,'Raw Data'!$G$4:$G$53,0))</f>
        <v>3.2046821540930179</v>
      </c>
      <c r="B2035" s="127">
        <v>29</v>
      </c>
      <c r="C2035" s="127">
        <v>5</v>
      </c>
      <c r="L2035" s="3"/>
    </row>
    <row r="2036" spans="1:12" ht="15.75" customHeight="1" x14ac:dyDescent="0.2">
      <c r="A2036" s="154">
        <f>INDEX('Raw Data'!$H$4:$H$53,MATCH('4.User ratings in week 4'!B2036,'Raw Data'!$G$4:$G$53,0))</f>
        <v>2.2000000000000002</v>
      </c>
      <c r="B2036" s="127">
        <v>49</v>
      </c>
      <c r="C2036" s="127" t="s">
        <v>13</v>
      </c>
      <c r="L2036" s="3"/>
    </row>
    <row r="2037" spans="1:12" ht="15.75" customHeight="1" x14ac:dyDescent="0.2">
      <c r="A2037" s="154">
        <f>INDEX('Raw Data'!$H$4:$H$53,MATCH('4.User ratings in week 4'!B2037,'Raw Data'!$G$4:$G$53,0))</f>
        <v>3.2046821540930179</v>
      </c>
      <c r="B2037" s="127">
        <v>29</v>
      </c>
      <c r="C2037" s="127">
        <v>5</v>
      </c>
      <c r="L2037" s="3"/>
    </row>
    <row r="2038" spans="1:12" ht="15.75" customHeight="1" x14ac:dyDescent="0.2">
      <c r="A2038" s="154">
        <f>INDEX('Raw Data'!$H$4:$H$53,MATCH('4.User ratings in week 4'!B2038,'Raw Data'!$G$4:$G$53,0))</f>
        <v>4.3864511946109461</v>
      </c>
      <c r="B2038" s="127">
        <v>19</v>
      </c>
      <c r="C2038" s="127">
        <v>5</v>
      </c>
      <c r="L2038" s="3"/>
    </row>
    <row r="2039" spans="1:12" ht="15.75" customHeight="1" x14ac:dyDescent="0.2">
      <c r="A2039" s="154">
        <f>INDEX('Raw Data'!$H$4:$H$53,MATCH('4.User ratings in week 4'!B2039,'Raw Data'!$G$4:$G$53,0))</f>
        <v>2.7</v>
      </c>
      <c r="B2039" s="127">
        <v>8</v>
      </c>
      <c r="C2039" s="127" t="s">
        <v>13</v>
      </c>
      <c r="L2039" s="3"/>
    </row>
    <row r="2040" spans="1:12" ht="15.75" customHeight="1" x14ac:dyDescent="0.2">
      <c r="A2040" s="154">
        <f>INDEX('Raw Data'!$H$4:$H$53,MATCH('4.User ratings in week 4'!B2040,'Raw Data'!$G$4:$G$53,0))</f>
        <v>2.1</v>
      </c>
      <c r="B2040" s="127">
        <v>32</v>
      </c>
      <c r="C2040" s="127" t="s">
        <v>13</v>
      </c>
      <c r="L2040" s="3"/>
    </row>
    <row r="2041" spans="1:12" ht="15.75" customHeight="1" x14ac:dyDescent="0.2">
      <c r="A2041" s="154">
        <f>INDEX('Raw Data'!$H$4:$H$53,MATCH('4.User ratings in week 4'!B2041,'Raw Data'!$G$4:$G$53,0))</f>
        <v>2.64</v>
      </c>
      <c r="B2041" s="127">
        <v>17</v>
      </c>
      <c r="C2041" s="127">
        <v>2</v>
      </c>
      <c r="L2041" s="3"/>
    </row>
    <row r="2042" spans="1:12" ht="15.75" customHeight="1" x14ac:dyDescent="0.2">
      <c r="A2042" s="154">
        <f>INDEX('Raw Data'!$H$4:$H$53,MATCH('4.User ratings in week 4'!B2042,'Raw Data'!$G$4:$G$53,0))</f>
        <v>2.62</v>
      </c>
      <c r="B2042" s="127">
        <v>15</v>
      </c>
      <c r="C2042" s="127" t="s">
        <v>13</v>
      </c>
      <c r="L2042" s="3"/>
    </row>
    <row r="2043" spans="1:12" ht="15.75" customHeight="1" x14ac:dyDescent="0.2">
      <c r="A2043" s="154">
        <f>INDEX('Raw Data'!$H$4:$H$53,MATCH('4.User ratings in week 4'!B2043,'Raw Data'!$G$4:$G$53,0))</f>
        <v>2.4</v>
      </c>
      <c r="B2043" s="127">
        <v>41</v>
      </c>
      <c r="C2043" s="127" t="s">
        <v>13</v>
      </c>
      <c r="L2043" s="3"/>
    </row>
    <row r="2044" spans="1:12" ht="15.75" customHeight="1" x14ac:dyDescent="0.2">
      <c r="A2044" s="154">
        <f>INDEX('Raw Data'!$H$4:$H$53,MATCH('4.User ratings in week 4'!B2044,'Raw Data'!$G$4:$G$53,0))</f>
        <v>3</v>
      </c>
      <c r="B2044" s="127">
        <v>26</v>
      </c>
      <c r="C2044" s="127" t="s">
        <v>13</v>
      </c>
      <c r="L2044" s="3"/>
    </row>
    <row r="2045" spans="1:12" ht="15.75" customHeight="1" x14ac:dyDescent="0.2">
      <c r="A2045" s="154">
        <f>INDEX('Raw Data'!$H$4:$H$53,MATCH('4.User ratings in week 4'!B2045,'Raw Data'!$G$4:$G$53,0))</f>
        <v>2.864902840988059</v>
      </c>
      <c r="B2045" s="127">
        <v>39</v>
      </c>
      <c r="C2045" s="127" t="s">
        <v>13</v>
      </c>
      <c r="L2045" s="3"/>
    </row>
    <row r="2046" spans="1:12" ht="15.75" customHeight="1" x14ac:dyDescent="0.2">
      <c r="A2046" s="154">
        <f>INDEX('Raw Data'!$H$4:$H$53,MATCH('4.User ratings in week 4'!B2046,'Raw Data'!$G$4:$G$53,0))</f>
        <v>2.864902840988059</v>
      </c>
      <c r="B2046" s="127">
        <v>39</v>
      </c>
      <c r="C2046" s="127" t="s">
        <v>13</v>
      </c>
      <c r="L2046" s="3"/>
    </row>
    <row r="2047" spans="1:12" ht="15.75" customHeight="1" x14ac:dyDescent="0.2">
      <c r="A2047" s="154">
        <f>INDEX('Raw Data'!$H$4:$H$53,MATCH('4.User ratings in week 4'!B2047,'Raw Data'!$G$4:$G$53,0))</f>
        <v>2.2000000000000002</v>
      </c>
      <c r="B2047" s="127">
        <v>49</v>
      </c>
      <c r="C2047" s="127" t="s">
        <v>13</v>
      </c>
      <c r="L2047" s="3"/>
    </row>
    <row r="2048" spans="1:12" ht="15.75" customHeight="1" x14ac:dyDescent="0.2">
      <c r="A2048" s="154">
        <f>INDEX('Raw Data'!$H$4:$H$53,MATCH('4.User ratings in week 4'!B2048,'Raw Data'!$G$4:$G$53,0))</f>
        <v>2.2000000000000002</v>
      </c>
      <c r="B2048" s="127">
        <v>49</v>
      </c>
      <c r="C2048" s="127" t="s">
        <v>13</v>
      </c>
      <c r="L2048" s="3"/>
    </row>
    <row r="2049" spans="1:12" ht="15.75" customHeight="1" x14ac:dyDescent="0.2">
      <c r="A2049" s="154">
        <f>INDEX('Raw Data'!$H$4:$H$53,MATCH('4.User ratings in week 4'!B2049,'Raw Data'!$G$4:$G$53,0))</f>
        <v>4.3864511946109461</v>
      </c>
      <c r="B2049" s="127">
        <v>19</v>
      </c>
      <c r="C2049" s="127">
        <v>5</v>
      </c>
      <c r="L2049" s="3"/>
    </row>
    <row r="2050" spans="1:12" ht="15.75" customHeight="1" x14ac:dyDescent="0.2">
      <c r="A2050" s="154">
        <f>INDEX('Raw Data'!$H$4:$H$53,MATCH('4.User ratings in week 4'!B2050,'Raw Data'!$G$4:$G$53,0))</f>
        <v>4.2956023268104371</v>
      </c>
      <c r="B2050" s="127">
        <v>37</v>
      </c>
      <c r="C2050" s="127">
        <v>5</v>
      </c>
      <c r="L2050" s="3"/>
    </row>
    <row r="2051" spans="1:12" ht="15.75" customHeight="1" x14ac:dyDescent="0.2">
      <c r="A2051" s="154">
        <f>INDEX('Raw Data'!$H$4:$H$53,MATCH('4.User ratings in week 4'!B2051,'Raw Data'!$G$4:$G$53,0))</f>
        <v>4.156227779665679</v>
      </c>
      <c r="B2051" s="127">
        <v>14</v>
      </c>
      <c r="C2051" s="127">
        <v>5</v>
      </c>
      <c r="L2051" s="3"/>
    </row>
    <row r="2052" spans="1:12" ht="15.75" customHeight="1" x14ac:dyDescent="0.2">
      <c r="A2052" s="154">
        <f>INDEX('Raw Data'!$H$4:$H$53,MATCH('4.User ratings in week 4'!B2052,'Raw Data'!$G$4:$G$53,0))</f>
        <v>3.8547891226036057</v>
      </c>
      <c r="B2052" s="127">
        <v>31</v>
      </c>
      <c r="C2052" s="127">
        <v>4</v>
      </c>
      <c r="L2052" s="3"/>
    </row>
    <row r="2053" spans="1:12" ht="15.75" customHeight="1" x14ac:dyDescent="0.2">
      <c r="A2053" s="154">
        <f>INDEX('Raw Data'!$H$4:$H$53,MATCH('4.User ratings in week 4'!B2053,'Raw Data'!$G$4:$G$53,0))</f>
        <v>4.2440087325092257</v>
      </c>
      <c r="B2053" s="127">
        <v>25</v>
      </c>
      <c r="C2053" s="127">
        <v>5</v>
      </c>
      <c r="L2053" s="3"/>
    </row>
    <row r="2054" spans="1:12" ht="15.75" customHeight="1" x14ac:dyDescent="0.2">
      <c r="A2054" s="154">
        <f>INDEX('Raw Data'!$H$4:$H$53,MATCH('4.User ratings in week 4'!B2054,'Raw Data'!$G$4:$G$53,0))</f>
        <v>4.4442322643975007</v>
      </c>
      <c r="B2054" s="127">
        <v>34</v>
      </c>
      <c r="C2054" s="127" t="s">
        <v>13</v>
      </c>
      <c r="L2054" s="3"/>
    </row>
    <row r="2055" spans="1:12" ht="15.75" customHeight="1" x14ac:dyDescent="0.2">
      <c r="A2055" s="154">
        <f>INDEX('Raw Data'!$H$4:$H$53,MATCH('4.User ratings in week 4'!B2055,'Raw Data'!$G$4:$G$53,0))</f>
        <v>2.1</v>
      </c>
      <c r="B2055" s="127">
        <v>21</v>
      </c>
      <c r="C2055" s="127">
        <v>5</v>
      </c>
      <c r="L2055" s="3"/>
    </row>
    <row r="2056" spans="1:12" ht="15.75" customHeight="1" x14ac:dyDescent="0.2">
      <c r="A2056" s="154">
        <f>INDEX('Raw Data'!$H$4:$H$53,MATCH('4.User ratings in week 4'!B2056,'Raw Data'!$G$4:$G$53,0))</f>
        <v>3.8344069026698975</v>
      </c>
      <c r="B2056" s="127">
        <v>48</v>
      </c>
      <c r="C2056" s="127">
        <v>4</v>
      </c>
      <c r="L2056" s="3"/>
    </row>
    <row r="2057" spans="1:12" ht="15.75" customHeight="1" x14ac:dyDescent="0.2">
      <c r="A2057" s="154">
        <f>INDEX('Raw Data'!$H$4:$H$53,MATCH('4.User ratings in week 4'!B2057,'Raw Data'!$G$4:$G$53,0))</f>
        <v>2.9736454777366994</v>
      </c>
      <c r="B2057" s="127">
        <v>2</v>
      </c>
      <c r="C2057" s="127" t="s">
        <v>13</v>
      </c>
      <c r="L2057" s="3"/>
    </row>
    <row r="2058" spans="1:12" ht="15.75" customHeight="1" x14ac:dyDescent="0.2">
      <c r="A2058" s="154">
        <f>INDEX('Raw Data'!$H$4:$H$53,MATCH('4.User ratings in week 4'!B2058,'Raw Data'!$G$4:$G$53,0))</f>
        <v>2.5518416106259485</v>
      </c>
      <c r="B2058" s="127">
        <v>43</v>
      </c>
      <c r="C2058" s="127">
        <v>4</v>
      </c>
      <c r="L2058" s="3"/>
    </row>
    <row r="2059" spans="1:12" ht="15.75" customHeight="1" x14ac:dyDescent="0.2">
      <c r="A2059" s="154">
        <f>INDEX('Raw Data'!$H$4:$H$53,MATCH('4.User ratings in week 4'!B2059,'Raw Data'!$G$4:$G$53,0))</f>
        <v>3</v>
      </c>
      <c r="B2059" s="127">
        <v>26</v>
      </c>
      <c r="C2059" s="127" t="s">
        <v>13</v>
      </c>
      <c r="L2059" s="3"/>
    </row>
    <row r="2060" spans="1:12" ht="15.75" customHeight="1" x14ac:dyDescent="0.2">
      <c r="A2060" s="154">
        <f>INDEX('Raw Data'!$H$4:$H$53,MATCH('4.User ratings in week 4'!B2060,'Raw Data'!$G$4:$G$53,0))</f>
        <v>4.8402557679081051</v>
      </c>
      <c r="B2060" s="127">
        <v>23</v>
      </c>
      <c r="C2060" s="127">
        <v>5</v>
      </c>
      <c r="L2060" s="3"/>
    </row>
    <row r="2061" spans="1:12" ht="15.75" customHeight="1" x14ac:dyDescent="0.2">
      <c r="A2061" s="154">
        <f>INDEX('Raw Data'!$H$4:$H$53,MATCH('4.User ratings in week 4'!B2061,'Raw Data'!$G$4:$G$53,0))</f>
        <v>4.8402557679081051</v>
      </c>
      <c r="B2061" s="127">
        <v>23</v>
      </c>
      <c r="C2061" s="127" t="s">
        <v>13</v>
      </c>
      <c r="L2061" s="3"/>
    </row>
    <row r="2062" spans="1:12" ht="15.75" customHeight="1" x14ac:dyDescent="0.2">
      <c r="A2062" s="154">
        <f>INDEX('Raw Data'!$H$4:$H$53,MATCH('4.User ratings in week 4'!B2062,'Raw Data'!$G$4:$G$53,0))</f>
        <v>3.4135780803710083</v>
      </c>
      <c r="B2062" s="127">
        <v>36</v>
      </c>
      <c r="C2062" s="127" t="s">
        <v>13</v>
      </c>
      <c r="L2062" s="3"/>
    </row>
    <row r="2063" spans="1:12" ht="15.75" customHeight="1" x14ac:dyDescent="0.2">
      <c r="A2063" s="154">
        <f>INDEX('Raw Data'!$H$4:$H$53,MATCH('4.User ratings in week 4'!B2063,'Raw Data'!$G$4:$G$53,0))</f>
        <v>4.156227779665679</v>
      </c>
      <c r="B2063" s="127">
        <v>14</v>
      </c>
      <c r="C2063" s="127" t="s">
        <v>13</v>
      </c>
      <c r="L2063" s="3"/>
    </row>
    <row r="2064" spans="1:12" ht="15.75" customHeight="1" x14ac:dyDescent="0.2">
      <c r="A2064" s="154">
        <f>INDEX('Raw Data'!$H$4:$H$53,MATCH('4.User ratings in week 4'!B2064,'Raw Data'!$G$4:$G$53,0))</f>
        <v>2.1</v>
      </c>
      <c r="B2064" s="127">
        <v>32</v>
      </c>
      <c r="C2064" s="127" t="s">
        <v>13</v>
      </c>
      <c r="L2064" s="3"/>
    </row>
    <row r="2065" spans="1:12" ht="15.75" customHeight="1" x14ac:dyDescent="0.2">
      <c r="A2065" s="154">
        <f>INDEX('Raw Data'!$H$4:$H$53,MATCH('4.User ratings in week 4'!B2065,'Raw Data'!$G$4:$G$53,0))</f>
        <v>3.1</v>
      </c>
      <c r="B2065" s="127">
        <v>38</v>
      </c>
      <c r="C2065" s="127" t="s">
        <v>13</v>
      </c>
      <c r="L2065" s="3"/>
    </row>
    <row r="2066" spans="1:12" ht="15.75" customHeight="1" x14ac:dyDescent="0.2">
      <c r="A2066" s="154">
        <f>INDEX('Raw Data'!$H$4:$H$53,MATCH('4.User ratings in week 4'!B2066,'Raw Data'!$G$4:$G$53,0))</f>
        <v>2.864902840988059</v>
      </c>
      <c r="B2066" s="127">
        <v>39</v>
      </c>
      <c r="C2066" s="127" t="s">
        <v>13</v>
      </c>
      <c r="L2066" s="3"/>
    </row>
    <row r="2067" spans="1:12" ht="15.75" customHeight="1" x14ac:dyDescent="0.2">
      <c r="A2067" s="154">
        <f>INDEX('Raw Data'!$H$4:$H$53,MATCH('4.User ratings in week 4'!B2067,'Raw Data'!$G$4:$G$53,0))</f>
        <v>4.093743569367712</v>
      </c>
      <c r="B2067" s="127">
        <v>27</v>
      </c>
      <c r="C2067" s="127">
        <v>5</v>
      </c>
      <c r="L2067" s="3"/>
    </row>
    <row r="2068" spans="1:12" ht="15.75" customHeight="1" x14ac:dyDescent="0.2">
      <c r="A2068" s="154">
        <f>INDEX('Raw Data'!$H$4:$H$53,MATCH('4.User ratings in week 4'!B2068,'Raw Data'!$G$4:$G$53,0))</f>
        <v>2.1</v>
      </c>
      <c r="B2068" s="127">
        <v>32</v>
      </c>
      <c r="C2068" s="127">
        <v>2</v>
      </c>
      <c r="L2068" s="3"/>
    </row>
    <row r="2069" spans="1:12" ht="15.75" customHeight="1" x14ac:dyDescent="0.2">
      <c r="A2069" s="154">
        <f>INDEX('Raw Data'!$H$4:$H$53,MATCH('4.User ratings in week 4'!B2069,'Raw Data'!$G$4:$G$53,0))</f>
        <v>2.1</v>
      </c>
      <c r="B2069" s="127">
        <v>32</v>
      </c>
      <c r="C2069" s="127">
        <v>2</v>
      </c>
      <c r="L2069" s="3"/>
    </row>
    <row r="2070" spans="1:12" ht="15.75" customHeight="1" x14ac:dyDescent="0.2">
      <c r="A2070" s="154">
        <f>INDEX('Raw Data'!$H$4:$H$53,MATCH('4.User ratings in week 4'!B2070,'Raw Data'!$G$4:$G$53,0))</f>
        <v>4.0422015037975552</v>
      </c>
      <c r="B2070" s="127">
        <v>47</v>
      </c>
      <c r="C2070" s="127">
        <v>5</v>
      </c>
      <c r="L2070" s="3"/>
    </row>
    <row r="2071" spans="1:12" ht="15.75" customHeight="1" x14ac:dyDescent="0.2">
      <c r="A2071" s="154">
        <f>INDEX('Raw Data'!$H$4:$H$53,MATCH('4.User ratings in week 4'!B2071,'Raw Data'!$G$4:$G$53,0))</f>
        <v>2.4</v>
      </c>
      <c r="B2071" s="127">
        <v>41</v>
      </c>
      <c r="C2071" s="127">
        <v>2</v>
      </c>
      <c r="L2071" s="3"/>
    </row>
    <row r="2072" spans="1:12" ht="15.75" customHeight="1" x14ac:dyDescent="0.2">
      <c r="A2072" s="154">
        <f>INDEX('Raw Data'!$H$4:$H$53,MATCH('4.User ratings in week 4'!B2072,'Raw Data'!$G$4:$G$53,0))</f>
        <v>2.1</v>
      </c>
      <c r="B2072" s="127">
        <v>32</v>
      </c>
      <c r="C2072" s="127">
        <v>2</v>
      </c>
      <c r="L2072" s="3"/>
    </row>
    <row r="2073" spans="1:12" ht="15.75" customHeight="1" x14ac:dyDescent="0.2">
      <c r="A2073" s="154">
        <f>INDEX('Raw Data'!$H$4:$H$53,MATCH('4.User ratings in week 4'!B2073,'Raw Data'!$G$4:$G$53,0))</f>
        <v>2.1</v>
      </c>
      <c r="B2073" s="127">
        <v>32</v>
      </c>
      <c r="C2073" s="127" t="s">
        <v>13</v>
      </c>
      <c r="L2073" s="3"/>
    </row>
    <row r="2074" spans="1:12" ht="15.75" customHeight="1" x14ac:dyDescent="0.2">
      <c r="A2074" s="154">
        <f>INDEX('Raw Data'!$H$4:$H$53,MATCH('4.User ratings in week 4'!B2074,'Raw Data'!$G$4:$G$53,0))</f>
        <v>3</v>
      </c>
      <c r="B2074" s="127">
        <v>26</v>
      </c>
      <c r="C2074" s="127" t="s">
        <v>13</v>
      </c>
      <c r="L2074" s="3"/>
    </row>
    <row r="2075" spans="1:12" ht="15.75" customHeight="1" x14ac:dyDescent="0.2">
      <c r="A2075" s="154">
        <f>INDEX('Raw Data'!$H$4:$H$53,MATCH('4.User ratings in week 4'!B2075,'Raw Data'!$G$4:$G$53,0))</f>
        <v>3.1</v>
      </c>
      <c r="B2075" s="127">
        <v>38</v>
      </c>
      <c r="C2075" s="127">
        <v>5</v>
      </c>
      <c r="L2075" s="3"/>
    </row>
    <row r="2076" spans="1:12" ht="15.75" customHeight="1" x14ac:dyDescent="0.2">
      <c r="A2076" s="154">
        <f>INDEX('Raw Data'!$H$4:$H$53,MATCH('4.User ratings in week 4'!B2076,'Raw Data'!$G$4:$G$53,0))</f>
        <v>3.1019855052756462</v>
      </c>
      <c r="B2076" s="127">
        <v>10</v>
      </c>
      <c r="C2076" s="127" t="s">
        <v>13</v>
      </c>
      <c r="L2076" s="3"/>
    </row>
    <row r="2077" spans="1:12" ht="15.75" customHeight="1" x14ac:dyDescent="0.2">
      <c r="A2077" s="154">
        <f>INDEX('Raw Data'!$H$4:$H$53,MATCH('4.User ratings in week 4'!B2077,'Raw Data'!$G$4:$G$53,0))</f>
        <v>2.1</v>
      </c>
      <c r="B2077" s="127">
        <v>32</v>
      </c>
      <c r="C2077" s="127" t="s">
        <v>13</v>
      </c>
      <c r="L2077" s="3"/>
    </row>
    <row r="2078" spans="1:12" ht="15.75" customHeight="1" x14ac:dyDescent="0.2">
      <c r="A2078" s="154">
        <f>INDEX('Raw Data'!$H$4:$H$53,MATCH('4.User ratings in week 4'!B2078,'Raw Data'!$G$4:$G$53,0))</f>
        <v>3.9917618671517427</v>
      </c>
      <c r="B2078" s="127">
        <v>20</v>
      </c>
      <c r="C2078" s="127">
        <v>5</v>
      </c>
      <c r="L2078" s="3"/>
    </row>
    <row r="2079" spans="1:12" ht="15.75" customHeight="1" x14ac:dyDescent="0.2">
      <c r="A2079" s="154">
        <f>INDEX('Raw Data'!$H$4:$H$53,MATCH('4.User ratings in week 4'!B2079,'Raw Data'!$G$4:$G$53,0))</f>
        <v>3.2046821540930179</v>
      </c>
      <c r="B2079" s="127">
        <v>29</v>
      </c>
      <c r="C2079" s="127" t="s">
        <v>13</v>
      </c>
      <c r="L2079" s="3"/>
    </row>
    <row r="2080" spans="1:12" ht="15.75" customHeight="1" x14ac:dyDescent="0.2">
      <c r="A2080" s="154">
        <f>INDEX('Raw Data'!$H$4:$H$53,MATCH('4.User ratings in week 4'!B2080,'Raw Data'!$G$4:$G$53,0))</f>
        <v>3.8416595064211041</v>
      </c>
      <c r="B2080" s="127">
        <v>45</v>
      </c>
      <c r="C2080" s="127">
        <v>5</v>
      </c>
      <c r="L2080" s="3"/>
    </row>
    <row r="2081" spans="1:12" ht="15.75" customHeight="1" x14ac:dyDescent="0.2">
      <c r="A2081" s="154">
        <f>INDEX('Raw Data'!$H$4:$H$53,MATCH('4.User ratings in week 4'!B2081,'Raw Data'!$G$4:$G$53,0))</f>
        <v>4.4442322643975007</v>
      </c>
      <c r="B2081" s="127">
        <v>34</v>
      </c>
      <c r="C2081" s="127">
        <v>5</v>
      </c>
      <c r="L2081" s="3"/>
    </row>
    <row r="2082" spans="1:12" ht="15.75" customHeight="1" x14ac:dyDescent="0.2">
      <c r="A2082" s="154">
        <f>INDEX('Raw Data'!$H$4:$H$53,MATCH('4.User ratings in week 4'!B2082,'Raw Data'!$G$4:$G$53,0))</f>
        <v>2.3199999999999998</v>
      </c>
      <c r="B2082" s="127">
        <v>50</v>
      </c>
      <c r="C2082" s="127" t="s">
        <v>13</v>
      </c>
      <c r="L2082" s="3"/>
    </row>
    <row r="2083" spans="1:12" ht="15.75" customHeight="1" x14ac:dyDescent="0.2">
      <c r="A2083" s="154">
        <f>INDEX('Raw Data'!$H$4:$H$53,MATCH('4.User ratings in week 4'!B2083,'Raw Data'!$G$4:$G$53,0))</f>
        <v>3.1019855052756462</v>
      </c>
      <c r="B2083" s="127">
        <v>10</v>
      </c>
      <c r="C2083" s="127" t="s">
        <v>13</v>
      </c>
      <c r="L2083" s="3"/>
    </row>
    <row r="2084" spans="1:12" ht="15.75" customHeight="1" x14ac:dyDescent="0.2">
      <c r="A2084" s="154">
        <f>INDEX('Raw Data'!$H$4:$H$53,MATCH('4.User ratings in week 4'!B2084,'Raw Data'!$G$4:$G$53,0))</f>
        <v>2.5</v>
      </c>
      <c r="B2084" s="127">
        <v>13</v>
      </c>
      <c r="C2084" s="127">
        <v>5</v>
      </c>
      <c r="L2084" s="3"/>
    </row>
    <row r="2085" spans="1:12" ht="15.75" customHeight="1" x14ac:dyDescent="0.2">
      <c r="A2085" s="154">
        <f>INDEX('Raw Data'!$H$4:$H$53,MATCH('4.User ratings in week 4'!B2085,'Raw Data'!$G$4:$G$53,0))</f>
        <v>2.2000000000000002</v>
      </c>
      <c r="B2085" s="127">
        <v>49</v>
      </c>
      <c r="C2085" s="127" t="s">
        <v>13</v>
      </c>
      <c r="L2085" s="3"/>
    </row>
    <row r="2086" spans="1:12" ht="15.75" customHeight="1" x14ac:dyDescent="0.2">
      <c r="A2086" s="154">
        <f>INDEX('Raw Data'!$H$4:$H$53,MATCH('4.User ratings in week 4'!B2086,'Raw Data'!$G$4:$G$53,0))</f>
        <v>4.156227779665679</v>
      </c>
      <c r="B2086" s="127">
        <v>14</v>
      </c>
      <c r="C2086" s="127" t="s">
        <v>13</v>
      </c>
      <c r="L2086" s="3"/>
    </row>
    <row r="2087" spans="1:12" ht="15.75" customHeight="1" x14ac:dyDescent="0.2">
      <c r="A2087" s="154">
        <f>INDEX('Raw Data'!$H$4:$H$53,MATCH('4.User ratings in week 4'!B2087,'Raw Data'!$G$4:$G$53,0))</f>
        <v>2.64</v>
      </c>
      <c r="B2087" s="127">
        <v>17</v>
      </c>
      <c r="C2087" s="127" t="s">
        <v>13</v>
      </c>
      <c r="L2087" s="3"/>
    </row>
    <row r="2088" spans="1:12" ht="15.75" customHeight="1" x14ac:dyDescent="0.2">
      <c r="A2088" s="154">
        <f>INDEX('Raw Data'!$H$4:$H$53,MATCH('4.User ratings in week 4'!B2088,'Raw Data'!$G$4:$G$53,0))</f>
        <v>2.9678960715535254</v>
      </c>
      <c r="B2088" s="127">
        <v>40</v>
      </c>
      <c r="C2088" s="127">
        <v>2</v>
      </c>
      <c r="L2088" s="3"/>
    </row>
    <row r="2089" spans="1:12" ht="15.75" customHeight="1" x14ac:dyDescent="0.2">
      <c r="A2089" s="154">
        <f>INDEX('Raw Data'!$H$4:$H$53,MATCH('4.User ratings in week 4'!B2089,'Raw Data'!$G$4:$G$53,0))</f>
        <v>3.4</v>
      </c>
      <c r="B2089" s="127">
        <v>9</v>
      </c>
      <c r="C2089" s="127">
        <v>5</v>
      </c>
      <c r="L2089" s="3"/>
    </row>
    <row r="2090" spans="1:12" ht="15.75" customHeight="1" x14ac:dyDescent="0.2">
      <c r="A2090" s="154">
        <f>INDEX('Raw Data'!$H$4:$H$53,MATCH('4.User ratings in week 4'!B2090,'Raw Data'!$G$4:$G$53,0))</f>
        <v>3.9210286643231216</v>
      </c>
      <c r="B2090" s="127">
        <v>22</v>
      </c>
      <c r="C2090" s="127">
        <v>5</v>
      </c>
      <c r="L2090" s="3"/>
    </row>
    <row r="2091" spans="1:12" ht="15.75" customHeight="1" x14ac:dyDescent="0.2">
      <c r="A2091" s="154">
        <f>INDEX('Raw Data'!$H$4:$H$53,MATCH('4.User ratings in week 4'!B2091,'Raw Data'!$G$4:$G$53,0))</f>
        <v>3.9403894933163377</v>
      </c>
      <c r="B2091" s="127">
        <v>28</v>
      </c>
      <c r="C2091" s="127">
        <v>5</v>
      </c>
      <c r="L2091" s="3"/>
    </row>
    <row r="2092" spans="1:12" ht="15.75" customHeight="1" x14ac:dyDescent="0.2">
      <c r="A2092" s="154">
        <f>INDEX('Raw Data'!$H$4:$H$53,MATCH('4.User ratings in week 4'!B2092,'Raw Data'!$G$4:$G$53,0))</f>
        <v>4.2440087325092257</v>
      </c>
      <c r="B2092" s="127">
        <v>25</v>
      </c>
      <c r="C2092" s="127">
        <v>5</v>
      </c>
      <c r="L2092" s="3"/>
    </row>
    <row r="2093" spans="1:12" ht="15.75" customHeight="1" x14ac:dyDescent="0.2">
      <c r="A2093" s="154">
        <f>INDEX('Raw Data'!$H$4:$H$53,MATCH('4.User ratings in week 4'!B2093,'Raw Data'!$G$4:$G$53,0))</f>
        <v>2.2000000000000002</v>
      </c>
      <c r="B2093" s="127">
        <v>49</v>
      </c>
      <c r="C2093" s="127" t="s">
        <v>13</v>
      </c>
      <c r="L2093" s="3"/>
    </row>
    <row r="2094" spans="1:12" ht="15.75" customHeight="1" x14ac:dyDescent="0.2">
      <c r="A2094" s="154">
        <f>INDEX('Raw Data'!$H$4:$H$53,MATCH('4.User ratings in week 4'!B2094,'Raw Data'!$G$4:$G$53,0))</f>
        <v>3.1019855052756462</v>
      </c>
      <c r="B2094" s="127">
        <v>10</v>
      </c>
      <c r="C2094" s="127" t="s">
        <v>13</v>
      </c>
      <c r="L2094" s="3"/>
    </row>
    <row r="2095" spans="1:12" ht="15.75" customHeight="1" x14ac:dyDescent="0.2">
      <c r="A2095" s="154">
        <f>INDEX('Raw Data'!$H$4:$H$53,MATCH('4.User ratings in week 4'!B2095,'Raw Data'!$G$4:$G$53,0))</f>
        <v>4.3864511946109461</v>
      </c>
      <c r="B2095" s="127">
        <v>19</v>
      </c>
      <c r="C2095" s="127" t="s">
        <v>13</v>
      </c>
      <c r="L2095" s="3"/>
    </row>
    <row r="2096" spans="1:12" ht="15.75" customHeight="1" x14ac:dyDescent="0.2">
      <c r="A2096" s="154">
        <f>INDEX('Raw Data'!$H$4:$H$53,MATCH('4.User ratings in week 4'!B2096,'Raw Data'!$G$4:$G$53,0))</f>
        <v>4.4442322643975007</v>
      </c>
      <c r="B2096" s="127">
        <v>34</v>
      </c>
      <c r="C2096" s="127">
        <v>4</v>
      </c>
      <c r="L2096" s="3"/>
    </row>
    <row r="2097" spans="1:12" ht="15.75" customHeight="1" x14ac:dyDescent="0.2">
      <c r="A2097" s="154">
        <f>INDEX('Raw Data'!$H$4:$H$53,MATCH('4.User ratings in week 4'!B2097,'Raw Data'!$G$4:$G$53,0))</f>
        <v>3</v>
      </c>
      <c r="B2097" s="127">
        <v>26</v>
      </c>
      <c r="C2097" s="127" t="s">
        <v>13</v>
      </c>
      <c r="L2097" s="3"/>
    </row>
    <row r="2098" spans="1:12" ht="15.75" customHeight="1" x14ac:dyDescent="0.2">
      <c r="A2098" s="154">
        <f>INDEX('Raw Data'!$H$4:$H$53,MATCH('4.User ratings in week 4'!B2098,'Raw Data'!$G$4:$G$53,0))</f>
        <v>3.9076849145879229</v>
      </c>
      <c r="B2098" s="127">
        <v>42</v>
      </c>
      <c r="C2098" s="127" t="s">
        <v>13</v>
      </c>
      <c r="L2098" s="3"/>
    </row>
    <row r="2099" spans="1:12" ht="15.75" customHeight="1" x14ac:dyDescent="0.2">
      <c r="A2099" s="154">
        <f>INDEX('Raw Data'!$H$4:$H$53,MATCH('4.User ratings in week 4'!B2099,'Raw Data'!$G$4:$G$53,0))</f>
        <v>2.5</v>
      </c>
      <c r="B2099" s="127">
        <v>13</v>
      </c>
      <c r="C2099" s="127" t="s">
        <v>13</v>
      </c>
      <c r="L2099" s="3"/>
    </row>
    <row r="2100" spans="1:12" ht="15.75" customHeight="1" x14ac:dyDescent="0.2">
      <c r="A2100" s="154">
        <f>INDEX('Raw Data'!$H$4:$H$53,MATCH('4.User ratings in week 4'!B2100,'Raw Data'!$G$4:$G$53,0))</f>
        <v>2.5518416106259485</v>
      </c>
      <c r="B2100" s="127">
        <v>43</v>
      </c>
      <c r="C2100" s="127">
        <v>2</v>
      </c>
      <c r="L2100" s="3"/>
    </row>
    <row r="2101" spans="1:12" ht="15.75" customHeight="1" x14ac:dyDescent="0.2">
      <c r="A2101" s="154">
        <f>INDEX('Raw Data'!$H$4:$H$53,MATCH('4.User ratings in week 4'!B2101,'Raw Data'!$G$4:$G$53,0))</f>
        <v>3.4</v>
      </c>
      <c r="B2101" s="127">
        <v>9</v>
      </c>
      <c r="C2101" s="127">
        <v>5</v>
      </c>
      <c r="L2101" s="3"/>
    </row>
    <row r="2102" spans="1:12" ht="15.75" customHeight="1" x14ac:dyDescent="0.2">
      <c r="A2102" s="154">
        <f>INDEX('Raw Data'!$H$4:$H$53,MATCH('4.User ratings in week 4'!B2102,'Raw Data'!$G$4:$G$53,0))</f>
        <v>2.5518416106259485</v>
      </c>
      <c r="B2102" s="127">
        <v>43</v>
      </c>
      <c r="C2102" s="127">
        <v>2</v>
      </c>
      <c r="L2102" s="3"/>
    </row>
    <row r="2103" spans="1:12" ht="15.75" customHeight="1" x14ac:dyDescent="0.2">
      <c r="A2103" s="154">
        <f>INDEX('Raw Data'!$H$4:$H$53,MATCH('4.User ratings in week 4'!B2103,'Raw Data'!$G$4:$G$53,0))</f>
        <v>2.864902840988059</v>
      </c>
      <c r="B2103" s="127">
        <v>39</v>
      </c>
      <c r="C2103" s="127" t="s">
        <v>13</v>
      </c>
      <c r="L2103" s="3"/>
    </row>
    <row r="2104" spans="1:12" ht="15.75" customHeight="1" x14ac:dyDescent="0.2">
      <c r="A2104" s="154">
        <f>INDEX('Raw Data'!$H$4:$H$53,MATCH('4.User ratings in week 4'!B2104,'Raw Data'!$G$4:$G$53,0))</f>
        <v>2.1</v>
      </c>
      <c r="B2104" s="127">
        <v>32</v>
      </c>
      <c r="C2104" s="127" t="s">
        <v>13</v>
      </c>
      <c r="L2104" s="3"/>
    </row>
    <row r="2105" spans="1:12" ht="15.75" customHeight="1" x14ac:dyDescent="0.2">
      <c r="A2105" s="154">
        <f>INDEX('Raw Data'!$H$4:$H$53,MATCH('4.User ratings in week 4'!B2105,'Raw Data'!$G$4:$G$53,0))</f>
        <v>4.962470201260496</v>
      </c>
      <c r="B2105" s="127">
        <v>18</v>
      </c>
      <c r="C2105" s="127" t="s">
        <v>13</v>
      </c>
      <c r="L2105" s="3"/>
    </row>
    <row r="2106" spans="1:12" ht="15.75" customHeight="1" x14ac:dyDescent="0.2">
      <c r="A2106" s="154">
        <f>INDEX('Raw Data'!$H$4:$H$53,MATCH('4.User ratings in week 4'!B2106,'Raw Data'!$G$4:$G$53,0))</f>
        <v>2.64</v>
      </c>
      <c r="B2106" s="127">
        <v>17</v>
      </c>
      <c r="C2106" s="127" t="s">
        <v>13</v>
      </c>
      <c r="L2106" s="3"/>
    </row>
    <row r="2107" spans="1:12" ht="15.75" customHeight="1" x14ac:dyDescent="0.2">
      <c r="A2107" s="154">
        <f>INDEX('Raw Data'!$H$4:$H$53,MATCH('4.User ratings in week 4'!B2107,'Raw Data'!$G$4:$G$53,0))</f>
        <v>2.4</v>
      </c>
      <c r="B2107" s="127">
        <v>41</v>
      </c>
      <c r="C2107" s="127" t="s">
        <v>13</v>
      </c>
      <c r="L2107" s="3"/>
    </row>
    <row r="2108" spans="1:12" ht="15.75" customHeight="1" x14ac:dyDescent="0.2">
      <c r="A2108" s="154">
        <f>INDEX('Raw Data'!$H$4:$H$53,MATCH('4.User ratings in week 4'!B2108,'Raw Data'!$G$4:$G$53,0))</f>
        <v>4.4975062935479277</v>
      </c>
      <c r="B2108" s="127">
        <v>11</v>
      </c>
      <c r="C2108" s="127">
        <v>5</v>
      </c>
      <c r="L2108" s="3"/>
    </row>
    <row r="2109" spans="1:12" ht="15.75" customHeight="1" x14ac:dyDescent="0.2">
      <c r="A2109" s="154">
        <f>INDEX('Raw Data'!$H$4:$H$53,MATCH('4.User ratings in week 4'!B2109,'Raw Data'!$G$4:$G$53,0))</f>
        <v>2.2000000000000002</v>
      </c>
      <c r="B2109" s="127">
        <v>49</v>
      </c>
      <c r="C2109" s="127" t="s">
        <v>13</v>
      </c>
      <c r="L2109" s="3"/>
    </row>
    <row r="2110" spans="1:12" ht="15.75" customHeight="1" x14ac:dyDescent="0.2">
      <c r="A2110" s="154">
        <f>INDEX('Raw Data'!$H$4:$H$53,MATCH('4.User ratings in week 4'!B2110,'Raw Data'!$G$4:$G$53,0))</f>
        <v>2.64</v>
      </c>
      <c r="B2110" s="127">
        <v>17</v>
      </c>
      <c r="C2110" s="127" t="s">
        <v>13</v>
      </c>
      <c r="L2110" s="3"/>
    </row>
    <row r="2111" spans="1:12" ht="15.75" customHeight="1" x14ac:dyDescent="0.2">
      <c r="A2111" s="154">
        <f>INDEX('Raw Data'!$H$4:$H$53,MATCH('4.User ratings in week 4'!B2111,'Raw Data'!$G$4:$G$53,0))</f>
        <v>2.9678960715535254</v>
      </c>
      <c r="B2111" s="127">
        <v>40</v>
      </c>
      <c r="C2111" s="127" t="s">
        <v>13</v>
      </c>
      <c r="L2111" s="3"/>
    </row>
    <row r="2112" spans="1:12" ht="15.75" customHeight="1" x14ac:dyDescent="0.2">
      <c r="A2112" s="154">
        <f>INDEX('Raw Data'!$H$4:$H$53,MATCH('4.User ratings in week 4'!B2112,'Raw Data'!$G$4:$G$53,0))</f>
        <v>2.7566152336920071</v>
      </c>
      <c r="B2112" s="127">
        <v>30</v>
      </c>
      <c r="C2112" s="127" t="s">
        <v>13</v>
      </c>
      <c r="L2112" s="3"/>
    </row>
    <row r="2113" spans="1:12" ht="15.75" customHeight="1" x14ac:dyDescent="0.2">
      <c r="A2113" s="154">
        <f>INDEX('Raw Data'!$H$4:$H$53,MATCH('4.User ratings in week 4'!B2113,'Raw Data'!$G$4:$G$53,0))</f>
        <v>4.093743569367712</v>
      </c>
      <c r="B2113" s="127">
        <v>27</v>
      </c>
      <c r="C2113" s="127">
        <v>5</v>
      </c>
      <c r="L2113" s="3"/>
    </row>
    <row r="2114" spans="1:12" ht="15.75" customHeight="1" x14ac:dyDescent="0.2">
      <c r="A2114" s="154">
        <f>INDEX('Raw Data'!$H$4:$H$53,MATCH('4.User ratings in week 4'!B2114,'Raw Data'!$G$4:$G$53,0))</f>
        <v>3.1248672817087972</v>
      </c>
      <c r="B2114" s="127">
        <v>33</v>
      </c>
      <c r="C2114" s="127">
        <v>5</v>
      </c>
      <c r="L2114" s="3"/>
    </row>
    <row r="2115" spans="1:12" ht="15.75" customHeight="1" x14ac:dyDescent="0.2">
      <c r="A2115" s="154">
        <f>INDEX('Raw Data'!$H$4:$H$53,MATCH('4.User ratings in week 4'!B2115,'Raw Data'!$G$4:$G$53,0))</f>
        <v>3.1</v>
      </c>
      <c r="B2115" s="127">
        <v>38</v>
      </c>
      <c r="C2115" s="127" t="s">
        <v>13</v>
      </c>
      <c r="L2115" s="3"/>
    </row>
    <row r="2116" spans="1:12" ht="15.75" customHeight="1" x14ac:dyDescent="0.2">
      <c r="A2116" s="154">
        <f>INDEX('Raw Data'!$H$4:$H$53,MATCH('4.User ratings in week 4'!B2116,'Raw Data'!$G$4:$G$53,0))</f>
        <v>2.2000000000000002</v>
      </c>
      <c r="B2116" s="127">
        <v>49</v>
      </c>
      <c r="C2116" s="127">
        <v>2</v>
      </c>
      <c r="L2116" s="3"/>
    </row>
    <row r="2117" spans="1:12" ht="15.75" customHeight="1" x14ac:dyDescent="0.2">
      <c r="A2117" s="154">
        <f>INDEX('Raw Data'!$H$4:$H$53,MATCH('4.User ratings in week 4'!B2117,'Raw Data'!$G$4:$G$53,0))</f>
        <v>2.9736454777366994</v>
      </c>
      <c r="B2117" s="127">
        <v>2</v>
      </c>
      <c r="C2117" s="127" t="s">
        <v>13</v>
      </c>
      <c r="L2117" s="3"/>
    </row>
    <row r="2118" spans="1:12" ht="15.75" customHeight="1" x14ac:dyDescent="0.2">
      <c r="A2118" s="154">
        <f>INDEX('Raw Data'!$H$4:$H$53,MATCH('4.User ratings in week 4'!B2118,'Raw Data'!$G$4:$G$53,0))</f>
        <v>2.5518416106259485</v>
      </c>
      <c r="B2118" s="127">
        <v>43</v>
      </c>
      <c r="C2118" s="127" t="s">
        <v>13</v>
      </c>
      <c r="L2118" s="3"/>
    </row>
    <row r="2119" spans="1:12" ht="15.75" customHeight="1" x14ac:dyDescent="0.2">
      <c r="A2119" s="154">
        <f>INDEX('Raw Data'!$H$4:$H$53,MATCH('4.User ratings in week 4'!B2119,'Raw Data'!$G$4:$G$53,0))</f>
        <v>4.962470201260496</v>
      </c>
      <c r="B2119" s="127">
        <v>18</v>
      </c>
      <c r="C2119" s="127" t="s">
        <v>13</v>
      </c>
      <c r="L2119" s="3"/>
    </row>
    <row r="2120" spans="1:12" ht="15.75" customHeight="1" x14ac:dyDescent="0.2">
      <c r="A2120" s="154">
        <f>INDEX('Raw Data'!$H$4:$H$53,MATCH('4.User ratings in week 4'!B2120,'Raw Data'!$G$4:$G$53,0))</f>
        <v>2.1</v>
      </c>
      <c r="B2120" s="127">
        <v>21</v>
      </c>
      <c r="C2120" s="127" t="s">
        <v>13</v>
      </c>
      <c r="L2120" s="3"/>
    </row>
    <row r="2121" spans="1:12" ht="15.75" customHeight="1" x14ac:dyDescent="0.2">
      <c r="A2121" s="154">
        <f>INDEX('Raw Data'!$H$4:$H$53,MATCH('4.User ratings in week 4'!B2121,'Raw Data'!$G$4:$G$53,0))</f>
        <v>2.7566152336920071</v>
      </c>
      <c r="B2121" s="127">
        <v>30</v>
      </c>
      <c r="C2121" s="127" t="s">
        <v>13</v>
      </c>
      <c r="L2121" s="3"/>
    </row>
    <row r="2122" spans="1:12" ht="15.75" customHeight="1" x14ac:dyDescent="0.2">
      <c r="A2122" s="154">
        <f>INDEX('Raw Data'!$H$4:$H$53,MATCH('4.User ratings in week 4'!B2122,'Raw Data'!$G$4:$G$53,0))</f>
        <v>2.7</v>
      </c>
      <c r="B2122" s="127">
        <v>8</v>
      </c>
      <c r="C2122" s="127" t="s">
        <v>13</v>
      </c>
      <c r="L2122" s="3"/>
    </row>
    <row r="2123" spans="1:12" ht="15.75" customHeight="1" x14ac:dyDescent="0.2">
      <c r="A2123" s="154">
        <f>INDEX('Raw Data'!$H$4:$H$53,MATCH('4.User ratings in week 4'!B2123,'Raw Data'!$G$4:$G$53,0))</f>
        <v>4.4442322643975007</v>
      </c>
      <c r="B2123" s="127">
        <v>34</v>
      </c>
      <c r="C2123" s="127">
        <v>5</v>
      </c>
      <c r="L2123" s="3"/>
    </row>
    <row r="2124" spans="1:12" ht="15.75" customHeight="1" x14ac:dyDescent="0.2">
      <c r="A2124" s="154">
        <f>INDEX('Raw Data'!$H$4:$H$53,MATCH('4.User ratings in week 4'!B2124,'Raw Data'!$G$4:$G$53,0))</f>
        <v>2.9736454777366994</v>
      </c>
      <c r="B2124" s="127">
        <v>2</v>
      </c>
      <c r="C2124" s="127" t="s">
        <v>13</v>
      </c>
      <c r="L2124" s="3"/>
    </row>
    <row r="2125" spans="1:12" ht="15.75" customHeight="1" x14ac:dyDescent="0.2">
      <c r="A2125" s="154">
        <f>INDEX('Raw Data'!$H$4:$H$53,MATCH('4.User ratings in week 4'!B2125,'Raw Data'!$G$4:$G$53,0))</f>
        <v>4.093743569367712</v>
      </c>
      <c r="B2125" s="127">
        <v>27</v>
      </c>
      <c r="C2125" s="127" t="s">
        <v>13</v>
      </c>
      <c r="L2125" s="3"/>
    </row>
    <row r="2126" spans="1:12" ht="15.75" customHeight="1" x14ac:dyDescent="0.2">
      <c r="A2126" s="154">
        <f>INDEX('Raw Data'!$H$4:$H$53,MATCH('4.User ratings in week 4'!B2126,'Raw Data'!$G$4:$G$53,0))</f>
        <v>2.9736454777366994</v>
      </c>
      <c r="B2126" s="127">
        <v>2</v>
      </c>
      <c r="C2126" s="127">
        <v>5</v>
      </c>
      <c r="L2126" s="3"/>
    </row>
    <row r="2127" spans="1:12" ht="15.75" customHeight="1" x14ac:dyDescent="0.2">
      <c r="A2127" s="154">
        <f>INDEX('Raw Data'!$H$4:$H$53,MATCH('4.User ratings in week 4'!B2127,'Raw Data'!$G$4:$G$53,0))</f>
        <v>2.62</v>
      </c>
      <c r="B2127" s="127">
        <v>15</v>
      </c>
      <c r="C2127" s="127">
        <v>2</v>
      </c>
      <c r="L2127" s="3"/>
    </row>
    <row r="2128" spans="1:12" ht="15.75" customHeight="1" x14ac:dyDescent="0.2">
      <c r="A2128" s="154">
        <f>INDEX('Raw Data'!$H$4:$H$53,MATCH('4.User ratings in week 4'!B2128,'Raw Data'!$G$4:$G$53,0))</f>
        <v>2.62</v>
      </c>
      <c r="B2128" s="127">
        <v>15</v>
      </c>
      <c r="C2128" s="127" t="s">
        <v>13</v>
      </c>
      <c r="L2128" s="3"/>
    </row>
    <row r="2129" spans="1:12" ht="15.75" customHeight="1" x14ac:dyDescent="0.2">
      <c r="A2129" s="154">
        <f>INDEX('Raw Data'!$H$4:$H$53,MATCH('4.User ratings in week 4'!B2129,'Raw Data'!$G$4:$G$53,0))</f>
        <v>3.4</v>
      </c>
      <c r="B2129" s="127">
        <v>9</v>
      </c>
      <c r="C2129" s="127">
        <v>5</v>
      </c>
      <c r="L2129" s="3"/>
    </row>
    <row r="2130" spans="1:12" ht="15.75" customHeight="1" x14ac:dyDescent="0.2">
      <c r="A2130" s="154">
        <f>INDEX('Raw Data'!$H$4:$H$53,MATCH('4.User ratings in week 4'!B2130,'Raw Data'!$G$4:$G$53,0))</f>
        <v>4.962470201260496</v>
      </c>
      <c r="B2130" s="127">
        <v>18</v>
      </c>
      <c r="C2130" s="127">
        <v>5</v>
      </c>
      <c r="L2130" s="3"/>
    </row>
    <row r="2131" spans="1:12" ht="15.75" customHeight="1" x14ac:dyDescent="0.2">
      <c r="A2131" s="154">
        <f>INDEX('Raw Data'!$H$4:$H$53,MATCH('4.User ratings in week 4'!B2131,'Raw Data'!$G$4:$G$53,0))</f>
        <v>3.1019855052756462</v>
      </c>
      <c r="B2131" s="127">
        <v>10</v>
      </c>
      <c r="C2131" s="127" t="s">
        <v>13</v>
      </c>
      <c r="L2131" s="3"/>
    </row>
    <row r="2132" spans="1:12" ht="15.75" customHeight="1" x14ac:dyDescent="0.2">
      <c r="A2132" s="154">
        <f>INDEX('Raw Data'!$H$4:$H$53,MATCH('4.User ratings in week 4'!B2132,'Raw Data'!$G$4:$G$53,0))</f>
        <v>4.3864511946109461</v>
      </c>
      <c r="B2132" s="127">
        <v>19</v>
      </c>
      <c r="C2132" s="127" t="s">
        <v>13</v>
      </c>
      <c r="L2132" s="3"/>
    </row>
    <row r="2133" spans="1:12" ht="15.75" customHeight="1" x14ac:dyDescent="0.2">
      <c r="A2133" s="154">
        <f>INDEX('Raw Data'!$H$4:$H$53,MATCH('4.User ratings in week 4'!B2133,'Raw Data'!$G$4:$G$53,0))</f>
        <v>2.3199999999999998</v>
      </c>
      <c r="B2133" s="127">
        <v>50</v>
      </c>
      <c r="C2133" s="127" t="s">
        <v>13</v>
      </c>
      <c r="L2133" s="3"/>
    </row>
    <row r="2134" spans="1:12" ht="15.75" customHeight="1" x14ac:dyDescent="0.2">
      <c r="A2134" s="154">
        <f>INDEX('Raw Data'!$H$4:$H$53,MATCH('4.User ratings in week 4'!B2134,'Raw Data'!$G$4:$G$53,0))</f>
        <v>4.4975062935479277</v>
      </c>
      <c r="B2134" s="127">
        <v>11</v>
      </c>
      <c r="C2134" s="127">
        <v>5</v>
      </c>
      <c r="L2134" s="3"/>
    </row>
    <row r="2135" spans="1:12" ht="15.75" customHeight="1" x14ac:dyDescent="0.2">
      <c r="A2135" s="154">
        <f>INDEX('Raw Data'!$H$4:$H$53,MATCH('4.User ratings in week 4'!B2135,'Raw Data'!$G$4:$G$53,0))</f>
        <v>2.1</v>
      </c>
      <c r="B2135" s="127">
        <v>21</v>
      </c>
      <c r="C2135" s="127" t="s">
        <v>13</v>
      </c>
      <c r="L2135" s="3"/>
    </row>
    <row r="2136" spans="1:12" ht="15.75" customHeight="1" x14ac:dyDescent="0.2">
      <c r="A2136" s="154">
        <f>INDEX('Raw Data'!$H$4:$H$53,MATCH('4.User ratings in week 4'!B2136,'Raw Data'!$G$4:$G$53,0))</f>
        <v>2.864902840988059</v>
      </c>
      <c r="B2136" s="127">
        <v>39</v>
      </c>
      <c r="C2136" s="127" t="s">
        <v>13</v>
      </c>
      <c r="L2136" s="3"/>
    </row>
    <row r="2137" spans="1:12" ht="15.75" customHeight="1" x14ac:dyDescent="0.2">
      <c r="A2137" s="154">
        <f>INDEX('Raw Data'!$H$4:$H$53,MATCH('4.User ratings in week 4'!B2137,'Raw Data'!$G$4:$G$53,0))</f>
        <v>3.2046821540930179</v>
      </c>
      <c r="B2137" s="127">
        <v>29</v>
      </c>
      <c r="C2137" s="127">
        <v>5</v>
      </c>
      <c r="L2137" s="3"/>
    </row>
    <row r="2138" spans="1:12" ht="15.75" customHeight="1" x14ac:dyDescent="0.2">
      <c r="A2138" s="154">
        <f>INDEX('Raw Data'!$H$4:$H$53,MATCH('4.User ratings in week 4'!B2138,'Raw Data'!$G$4:$G$53,0))</f>
        <v>4.9462256429891509</v>
      </c>
      <c r="B2138" s="127">
        <v>1</v>
      </c>
      <c r="C2138" s="127">
        <v>5</v>
      </c>
      <c r="L2138" s="3"/>
    </row>
    <row r="2139" spans="1:12" ht="15.75" customHeight="1" x14ac:dyDescent="0.2">
      <c r="A2139" s="154">
        <f>INDEX('Raw Data'!$H$4:$H$53,MATCH('4.User ratings in week 4'!B2139,'Raw Data'!$G$4:$G$53,0))</f>
        <v>2.864902840988059</v>
      </c>
      <c r="B2139" s="127">
        <v>39</v>
      </c>
      <c r="C2139" s="127" t="s">
        <v>13</v>
      </c>
      <c r="L2139" s="3"/>
    </row>
    <row r="2140" spans="1:12" ht="15.75" customHeight="1" x14ac:dyDescent="0.2">
      <c r="A2140" s="154">
        <f>INDEX('Raw Data'!$H$4:$H$53,MATCH('4.User ratings in week 4'!B2140,'Raw Data'!$G$4:$G$53,0))</f>
        <v>3.1248672817087972</v>
      </c>
      <c r="B2140" s="127">
        <v>33</v>
      </c>
      <c r="C2140" s="127">
        <v>5</v>
      </c>
      <c r="L2140" s="3"/>
    </row>
    <row r="2141" spans="1:12" ht="15.75" customHeight="1" x14ac:dyDescent="0.2">
      <c r="A2141" s="154">
        <f>INDEX('Raw Data'!$H$4:$H$53,MATCH('4.User ratings in week 4'!B2141,'Raw Data'!$G$4:$G$53,0))</f>
        <v>3.8547891226036057</v>
      </c>
      <c r="B2141" s="127">
        <v>31</v>
      </c>
      <c r="C2141" s="127">
        <v>4</v>
      </c>
      <c r="L2141" s="3"/>
    </row>
    <row r="2142" spans="1:12" ht="15.75" customHeight="1" x14ac:dyDescent="0.2">
      <c r="A2142" s="154">
        <f>INDEX('Raw Data'!$H$4:$H$53,MATCH('4.User ratings in week 4'!B2142,'Raw Data'!$G$4:$G$53,0))</f>
        <v>4.156227779665679</v>
      </c>
      <c r="B2142" s="127">
        <v>14</v>
      </c>
      <c r="C2142" s="127">
        <v>5</v>
      </c>
      <c r="L2142" s="3"/>
    </row>
    <row r="2143" spans="1:12" ht="15.75" customHeight="1" x14ac:dyDescent="0.2">
      <c r="A2143" s="154">
        <f>INDEX('Raw Data'!$H$4:$H$53,MATCH('4.User ratings in week 4'!B2143,'Raw Data'!$G$4:$G$53,0))</f>
        <v>2.1</v>
      </c>
      <c r="B2143" s="127">
        <v>21</v>
      </c>
      <c r="C2143" s="127" t="s">
        <v>13</v>
      </c>
      <c r="L2143" s="3"/>
    </row>
    <row r="2144" spans="1:12" ht="15.75" customHeight="1" x14ac:dyDescent="0.2">
      <c r="A2144" s="154">
        <f>INDEX('Raw Data'!$H$4:$H$53,MATCH('4.User ratings in week 4'!B2144,'Raw Data'!$G$4:$G$53,0))</f>
        <v>4.962470201260496</v>
      </c>
      <c r="B2144" s="127">
        <v>18</v>
      </c>
      <c r="C2144" s="127">
        <v>5</v>
      </c>
      <c r="L2144" s="3"/>
    </row>
    <row r="2145" spans="1:12" ht="15.75" customHeight="1" x14ac:dyDescent="0.2">
      <c r="A2145" s="154">
        <f>INDEX('Raw Data'!$H$4:$H$53,MATCH('4.User ratings in week 4'!B2145,'Raw Data'!$G$4:$G$53,0))</f>
        <v>2.3199999999999998</v>
      </c>
      <c r="B2145" s="127">
        <v>50</v>
      </c>
      <c r="C2145" s="127">
        <v>5</v>
      </c>
      <c r="L2145" s="3"/>
    </row>
    <row r="2146" spans="1:12" ht="15.75" customHeight="1" x14ac:dyDescent="0.2">
      <c r="A2146" s="154">
        <f>INDEX('Raw Data'!$H$4:$H$53,MATCH('4.User ratings in week 4'!B2146,'Raw Data'!$G$4:$G$53,0))</f>
        <v>4.8553987744209355</v>
      </c>
      <c r="B2146" s="127">
        <v>35</v>
      </c>
      <c r="C2146" s="127" t="s">
        <v>13</v>
      </c>
      <c r="L2146" s="3"/>
    </row>
    <row r="2147" spans="1:12" ht="15.75" customHeight="1" x14ac:dyDescent="0.2">
      <c r="A2147" s="154">
        <f>INDEX('Raw Data'!$H$4:$H$53,MATCH('4.User ratings in week 4'!B2147,'Raw Data'!$G$4:$G$53,0))</f>
        <v>2.64</v>
      </c>
      <c r="B2147" s="127">
        <v>17</v>
      </c>
      <c r="C2147" s="127" t="s">
        <v>13</v>
      </c>
      <c r="L2147" s="3"/>
    </row>
    <row r="2148" spans="1:12" ht="15.75" customHeight="1" x14ac:dyDescent="0.2">
      <c r="A2148" s="154">
        <f>INDEX('Raw Data'!$H$4:$H$53,MATCH('4.User ratings in week 4'!B2148,'Raw Data'!$G$4:$G$53,0))</f>
        <v>3.9076849145879229</v>
      </c>
      <c r="B2148" s="127">
        <v>42</v>
      </c>
      <c r="C2148" s="127" t="s">
        <v>13</v>
      </c>
      <c r="L2148" s="3"/>
    </row>
    <row r="2149" spans="1:12" ht="15.75" customHeight="1" x14ac:dyDescent="0.2">
      <c r="A2149" s="154">
        <f>INDEX('Raw Data'!$H$4:$H$53,MATCH('4.User ratings in week 4'!B2149,'Raw Data'!$G$4:$G$53,0))</f>
        <v>3.1248672817087972</v>
      </c>
      <c r="B2149" s="127">
        <v>33</v>
      </c>
      <c r="C2149" s="127">
        <v>5</v>
      </c>
      <c r="L2149" s="3"/>
    </row>
    <row r="2150" spans="1:12" ht="15.75" customHeight="1" x14ac:dyDescent="0.2">
      <c r="A2150" s="154">
        <f>INDEX('Raw Data'!$H$4:$H$53,MATCH('4.User ratings in week 4'!B2150,'Raw Data'!$G$4:$G$53,0))</f>
        <v>2.62</v>
      </c>
      <c r="B2150" s="127">
        <v>15</v>
      </c>
      <c r="C2150" s="127" t="s">
        <v>13</v>
      </c>
      <c r="L2150" s="3"/>
    </row>
    <row r="2151" spans="1:12" ht="15.75" customHeight="1" x14ac:dyDescent="0.2">
      <c r="A2151" s="154">
        <f>INDEX('Raw Data'!$H$4:$H$53,MATCH('4.User ratings in week 4'!B2151,'Raw Data'!$G$4:$G$53,0))</f>
        <v>2.9736454777366994</v>
      </c>
      <c r="B2151" s="127">
        <v>2</v>
      </c>
      <c r="C2151" s="127" t="s">
        <v>13</v>
      </c>
      <c r="L2151" s="3"/>
    </row>
    <row r="2152" spans="1:12" ht="15.75" customHeight="1" x14ac:dyDescent="0.2">
      <c r="A2152" s="154">
        <f>INDEX('Raw Data'!$H$4:$H$53,MATCH('4.User ratings in week 4'!B2152,'Raw Data'!$G$4:$G$53,0))</f>
        <v>2.1</v>
      </c>
      <c r="B2152" s="127">
        <v>21</v>
      </c>
      <c r="C2152" s="127">
        <v>5</v>
      </c>
      <c r="L2152" s="3"/>
    </row>
    <row r="2153" spans="1:12" ht="15.75" customHeight="1" x14ac:dyDescent="0.2">
      <c r="A2153" s="154">
        <f>INDEX('Raw Data'!$H$4:$H$53,MATCH('4.User ratings in week 4'!B2153,'Raw Data'!$G$4:$G$53,0))</f>
        <v>3.1019855052756462</v>
      </c>
      <c r="B2153" s="127">
        <v>10</v>
      </c>
      <c r="C2153" s="127" t="s">
        <v>13</v>
      </c>
      <c r="L2153" s="3"/>
    </row>
    <row r="2154" spans="1:12" ht="15.75" customHeight="1" x14ac:dyDescent="0.2">
      <c r="A2154" s="154">
        <f>INDEX('Raw Data'!$H$4:$H$53,MATCH('4.User ratings in week 4'!B2154,'Raw Data'!$G$4:$G$53,0))</f>
        <v>2.1</v>
      </c>
      <c r="B2154" s="127">
        <v>32</v>
      </c>
      <c r="C2154" s="127">
        <v>1</v>
      </c>
      <c r="L2154" s="3"/>
    </row>
    <row r="2155" spans="1:12" ht="15.75" customHeight="1" x14ac:dyDescent="0.2">
      <c r="A2155" s="154">
        <f>INDEX('Raw Data'!$H$4:$H$53,MATCH('4.User ratings in week 4'!B2155,'Raw Data'!$G$4:$G$53,0))</f>
        <v>3.8344069026698975</v>
      </c>
      <c r="B2155" s="127">
        <v>48</v>
      </c>
      <c r="C2155" s="127">
        <v>5</v>
      </c>
      <c r="L2155" s="3"/>
    </row>
    <row r="2156" spans="1:12" ht="15.75" customHeight="1" x14ac:dyDescent="0.2">
      <c r="A2156" s="154">
        <f>INDEX('Raw Data'!$H$4:$H$53,MATCH('4.User ratings in week 4'!B2156,'Raw Data'!$G$4:$G$53,0))</f>
        <v>2.864902840988059</v>
      </c>
      <c r="B2156" s="127">
        <v>39</v>
      </c>
      <c r="C2156" s="127" t="s">
        <v>13</v>
      </c>
      <c r="L2156" s="3"/>
    </row>
    <row r="2157" spans="1:12" ht="15.75" customHeight="1" x14ac:dyDescent="0.2">
      <c r="A2157" s="154">
        <f>INDEX('Raw Data'!$H$4:$H$53,MATCH('4.User ratings in week 4'!B2157,'Raw Data'!$G$4:$G$53,0))</f>
        <v>4.0422015037975552</v>
      </c>
      <c r="B2157" s="127">
        <v>47</v>
      </c>
      <c r="C2157" s="127" t="s">
        <v>13</v>
      </c>
      <c r="L2157" s="3"/>
    </row>
    <row r="2158" spans="1:12" ht="15.75" customHeight="1" x14ac:dyDescent="0.2">
      <c r="A2158" s="154">
        <f>INDEX('Raw Data'!$H$4:$H$53,MATCH('4.User ratings in week 4'!B2158,'Raw Data'!$G$4:$G$53,0))</f>
        <v>2.3199999999999998</v>
      </c>
      <c r="B2158" s="127">
        <v>50</v>
      </c>
      <c r="C2158" s="127" t="s">
        <v>13</v>
      </c>
      <c r="L2158" s="3"/>
    </row>
    <row r="2159" spans="1:12" ht="15.75" customHeight="1" x14ac:dyDescent="0.2">
      <c r="A2159" s="154">
        <f>INDEX('Raw Data'!$H$4:$H$53,MATCH('4.User ratings in week 4'!B2159,'Raw Data'!$G$4:$G$53,0))</f>
        <v>4.8402557679081051</v>
      </c>
      <c r="B2159" s="127">
        <v>23</v>
      </c>
      <c r="C2159" s="127">
        <v>5</v>
      </c>
      <c r="L2159" s="3"/>
    </row>
    <row r="2160" spans="1:12" ht="15.75" customHeight="1" x14ac:dyDescent="0.2">
      <c r="A2160" s="154">
        <f>INDEX('Raw Data'!$H$4:$H$53,MATCH('4.User ratings in week 4'!B2160,'Raw Data'!$G$4:$G$53,0))</f>
        <v>2.9736454777366994</v>
      </c>
      <c r="B2160" s="127">
        <v>2</v>
      </c>
      <c r="C2160" s="127" t="s">
        <v>13</v>
      </c>
      <c r="L2160" s="3"/>
    </row>
    <row r="2161" spans="1:12" ht="15.75" customHeight="1" x14ac:dyDescent="0.2">
      <c r="A2161" s="154">
        <f>INDEX('Raw Data'!$H$4:$H$53,MATCH('4.User ratings in week 4'!B2161,'Raw Data'!$G$4:$G$53,0))</f>
        <v>3.4135780803710083</v>
      </c>
      <c r="B2161" s="127">
        <v>36</v>
      </c>
      <c r="C2161" s="127">
        <v>5</v>
      </c>
      <c r="L2161" s="3"/>
    </row>
    <row r="2162" spans="1:12" ht="15.75" customHeight="1" x14ac:dyDescent="0.2">
      <c r="A2162" s="154">
        <f>INDEX('Raw Data'!$H$4:$H$53,MATCH('4.User ratings in week 4'!B2162,'Raw Data'!$G$4:$G$53,0))</f>
        <v>3.8344069026698975</v>
      </c>
      <c r="B2162" s="127">
        <v>48</v>
      </c>
      <c r="C2162" s="127">
        <v>5</v>
      </c>
      <c r="L2162" s="3"/>
    </row>
    <row r="2163" spans="1:12" ht="15.75" customHeight="1" x14ac:dyDescent="0.2">
      <c r="A2163" s="154">
        <f>INDEX('Raw Data'!$H$4:$H$53,MATCH('4.User ratings in week 4'!B2163,'Raw Data'!$G$4:$G$53,0))</f>
        <v>2.1</v>
      </c>
      <c r="B2163" s="127">
        <v>32</v>
      </c>
      <c r="C2163" s="127">
        <v>2</v>
      </c>
      <c r="L2163" s="3"/>
    </row>
    <row r="2164" spans="1:12" ht="15.75" customHeight="1" x14ac:dyDescent="0.2">
      <c r="A2164" s="154">
        <f>INDEX('Raw Data'!$H$4:$H$53,MATCH('4.User ratings in week 4'!B2164,'Raw Data'!$G$4:$G$53,0))</f>
        <v>2.9314259636546169</v>
      </c>
      <c r="B2164" s="127">
        <v>46</v>
      </c>
      <c r="C2164" s="127">
        <v>2</v>
      </c>
      <c r="L2164" s="3"/>
    </row>
    <row r="2165" spans="1:12" ht="15.75" customHeight="1" x14ac:dyDescent="0.2">
      <c r="A2165" s="154">
        <f>INDEX('Raw Data'!$H$4:$H$53,MATCH('4.User ratings in week 4'!B2165,'Raw Data'!$G$4:$G$53,0))</f>
        <v>3.9210286643231216</v>
      </c>
      <c r="B2165" s="127">
        <v>22</v>
      </c>
      <c r="C2165" s="127">
        <v>5</v>
      </c>
      <c r="L2165" s="3"/>
    </row>
    <row r="2166" spans="1:12" ht="15.75" customHeight="1" x14ac:dyDescent="0.2">
      <c r="A2166" s="154">
        <f>INDEX('Raw Data'!$H$4:$H$53,MATCH('4.User ratings in week 4'!B2166,'Raw Data'!$G$4:$G$53,0))</f>
        <v>4.3271350985657273</v>
      </c>
      <c r="B2166" s="127">
        <v>7</v>
      </c>
      <c r="C2166" s="127">
        <v>5</v>
      </c>
      <c r="L2166" s="3"/>
    </row>
    <row r="2167" spans="1:12" ht="15.75" customHeight="1" x14ac:dyDescent="0.2">
      <c r="A2167" s="154">
        <f>INDEX('Raw Data'!$H$4:$H$53,MATCH('4.User ratings in week 4'!B2167,'Raw Data'!$G$4:$G$53,0))</f>
        <v>4.5991848553637711</v>
      </c>
      <c r="B2167" s="127">
        <v>6</v>
      </c>
      <c r="C2167" s="127">
        <v>5</v>
      </c>
      <c r="L2167" s="3"/>
    </row>
    <row r="2168" spans="1:12" ht="15.75" customHeight="1" x14ac:dyDescent="0.2">
      <c r="A2168" s="154">
        <f>INDEX('Raw Data'!$H$4:$H$53,MATCH('4.User ratings in week 4'!B2168,'Raw Data'!$G$4:$G$53,0))</f>
        <v>3.9403894933163377</v>
      </c>
      <c r="B2168" s="127">
        <v>28</v>
      </c>
      <c r="C2168" s="127" t="s">
        <v>13</v>
      </c>
      <c r="L2168" s="3"/>
    </row>
    <row r="2169" spans="1:12" ht="15.75" customHeight="1" x14ac:dyDescent="0.2">
      <c r="A2169" s="154">
        <f>INDEX('Raw Data'!$H$4:$H$53,MATCH('4.User ratings in week 4'!B2169,'Raw Data'!$G$4:$G$53,0))</f>
        <v>2.3199999999999998</v>
      </c>
      <c r="B2169" s="127">
        <v>50</v>
      </c>
      <c r="C2169" s="127" t="s">
        <v>13</v>
      </c>
      <c r="L2169" s="3"/>
    </row>
    <row r="2170" spans="1:12" ht="15.75" customHeight="1" x14ac:dyDescent="0.2">
      <c r="A2170" s="154">
        <f>INDEX('Raw Data'!$H$4:$H$53,MATCH('4.User ratings in week 4'!B2170,'Raw Data'!$G$4:$G$53,0))</f>
        <v>2.1</v>
      </c>
      <c r="B2170" s="127">
        <v>32</v>
      </c>
      <c r="C2170" s="127" t="s">
        <v>13</v>
      </c>
      <c r="L2170" s="3"/>
    </row>
    <row r="2171" spans="1:12" ht="15.75" customHeight="1" x14ac:dyDescent="0.2">
      <c r="A2171" s="154">
        <f>INDEX('Raw Data'!$H$4:$H$53,MATCH('4.User ratings in week 4'!B2171,'Raw Data'!$G$4:$G$53,0))</f>
        <v>2.7566152336920071</v>
      </c>
      <c r="B2171" s="127">
        <v>30</v>
      </c>
      <c r="C2171" s="127">
        <v>5</v>
      </c>
      <c r="L2171" s="3"/>
    </row>
    <row r="2172" spans="1:12" ht="15.75" customHeight="1" x14ac:dyDescent="0.2">
      <c r="A2172" s="154">
        <f>INDEX('Raw Data'!$H$4:$H$53,MATCH('4.User ratings in week 4'!B2172,'Raw Data'!$G$4:$G$53,0))</f>
        <v>3.1</v>
      </c>
      <c r="B2172" s="127">
        <v>38</v>
      </c>
      <c r="C2172" s="127" t="s">
        <v>13</v>
      </c>
      <c r="L2172" s="3"/>
    </row>
    <row r="2173" spans="1:12" ht="15.75" customHeight="1" x14ac:dyDescent="0.2">
      <c r="A2173" s="154">
        <f>INDEX('Raw Data'!$H$4:$H$53,MATCH('4.User ratings in week 4'!B2173,'Raw Data'!$G$4:$G$53,0))</f>
        <v>4.3271350985657273</v>
      </c>
      <c r="B2173" s="127">
        <v>7</v>
      </c>
      <c r="C2173" s="127">
        <v>5</v>
      </c>
      <c r="L2173" s="3"/>
    </row>
    <row r="2174" spans="1:12" ht="15.75" customHeight="1" x14ac:dyDescent="0.2">
      <c r="A2174" s="154">
        <f>INDEX('Raw Data'!$H$4:$H$53,MATCH('4.User ratings in week 4'!B2174,'Raw Data'!$G$4:$G$53,0))</f>
        <v>2.864902840988059</v>
      </c>
      <c r="B2174" s="127">
        <v>39</v>
      </c>
      <c r="C2174" s="127">
        <v>5</v>
      </c>
      <c r="L2174" s="3"/>
    </row>
    <row r="2175" spans="1:12" ht="15.75" customHeight="1" x14ac:dyDescent="0.2">
      <c r="A2175" s="154">
        <f>INDEX('Raw Data'!$H$4:$H$53,MATCH('4.User ratings in week 4'!B2175,'Raw Data'!$G$4:$G$53,0))</f>
        <v>2.1</v>
      </c>
      <c r="B2175" s="127">
        <v>21</v>
      </c>
      <c r="C2175" s="127">
        <v>5</v>
      </c>
      <c r="L2175" s="3"/>
    </row>
    <row r="2176" spans="1:12" ht="15.75" customHeight="1" x14ac:dyDescent="0.2">
      <c r="A2176" s="154">
        <f>INDEX('Raw Data'!$H$4:$H$53,MATCH('4.User ratings in week 4'!B2176,'Raw Data'!$G$4:$G$53,0))</f>
        <v>2.7</v>
      </c>
      <c r="B2176" s="127">
        <v>8</v>
      </c>
      <c r="C2176" s="127" t="s">
        <v>13</v>
      </c>
      <c r="L2176" s="3"/>
    </row>
    <row r="2177" spans="1:12" ht="15.75" customHeight="1" x14ac:dyDescent="0.2">
      <c r="A2177" s="154">
        <f>INDEX('Raw Data'!$H$4:$H$53,MATCH('4.User ratings in week 4'!B2177,'Raw Data'!$G$4:$G$53,0))</f>
        <v>4.962470201260496</v>
      </c>
      <c r="B2177" s="127">
        <v>18</v>
      </c>
      <c r="C2177" s="127">
        <v>5</v>
      </c>
      <c r="L2177" s="3"/>
    </row>
    <row r="2178" spans="1:12" ht="15.75" customHeight="1" x14ac:dyDescent="0.2">
      <c r="A2178" s="154">
        <f>INDEX('Raw Data'!$H$4:$H$53,MATCH('4.User ratings in week 4'!B2178,'Raw Data'!$G$4:$G$53,0))</f>
        <v>3.1019855052756462</v>
      </c>
      <c r="B2178" s="127">
        <v>10</v>
      </c>
      <c r="C2178" s="127">
        <v>5</v>
      </c>
      <c r="L2178" s="3"/>
    </row>
    <row r="2179" spans="1:12" ht="15.75" customHeight="1" x14ac:dyDescent="0.2">
      <c r="A2179" s="154">
        <f>INDEX('Raw Data'!$H$4:$H$53,MATCH('4.User ratings in week 4'!B2179,'Raw Data'!$G$4:$G$53,0))</f>
        <v>2.3199999999999998</v>
      </c>
      <c r="B2179" s="127">
        <v>50</v>
      </c>
      <c r="C2179" s="127" t="s">
        <v>13</v>
      </c>
      <c r="L2179" s="3"/>
    </row>
    <row r="2180" spans="1:12" ht="15.75" customHeight="1" x14ac:dyDescent="0.2">
      <c r="A2180" s="154">
        <f>INDEX('Raw Data'!$H$4:$H$53,MATCH('4.User ratings in week 4'!B2180,'Raw Data'!$G$4:$G$53,0))</f>
        <v>2.5518416106259485</v>
      </c>
      <c r="B2180" s="127">
        <v>43</v>
      </c>
      <c r="C2180" s="127" t="s">
        <v>13</v>
      </c>
      <c r="L2180" s="3"/>
    </row>
    <row r="2181" spans="1:12" ht="15.75" customHeight="1" x14ac:dyDescent="0.2">
      <c r="A2181" s="154">
        <f>INDEX('Raw Data'!$H$4:$H$53,MATCH('4.User ratings in week 4'!B2181,'Raw Data'!$G$4:$G$53,0))</f>
        <v>4.8553987744209355</v>
      </c>
      <c r="B2181" s="127">
        <v>35</v>
      </c>
      <c r="C2181" s="127">
        <v>5</v>
      </c>
      <c r="L2181" s="3"/>
    </row>
    <row r="2182" spans="1:12" ht="15.75" customHeight="1" x14ac:dyDescent="0.2">
      <c r="A2182" s="154">
        <f>INDEX('Raw Data'!$H$4:$H$53,MATCH('4.User ratings in week 4'!B2182,'Raw Data'!$G$4:$G$53,0))</f>
        <v>2.2000000000000002</v>
      </c>
      <c r="B2182" s="127">
        <v>49</v>
      </c>
      <c r="C2182" s="127" t="s">
        <v>13</v>
      </c>
      <c r="L2182" s="3"/>
    </row>
    <row r="2183" spans="1:12" ht="15.75" customHeight="1" x14ac:dyDescent="0.2">
      <c r="A2183" s="154">
        <f>INDEX('Raw Data'!$H$4:$H$53,MATCH('4.User ratings in week 4'!B2183,'Raw Data'!$G$4:$G$53,0))</f>
        <v>2.9314259636546169</v>
      </c>
      <c r="B2183" s="127">
        <v>46</v>
      </c>
      <c r="C2183" s="127" t="s">
        <v>13</v>
      </c>
      <c r="L2183" s="3"/>
    </row>
    <row r="2184" spans="1:12" ht="15.75" customHeight="1" x14ac:dyDescent="0.2">
      <c r="A2184" s="154">
        <f>INDEX('Raw Data'!$H$4:$H$53,MATCH('4.User ratings in week 4'!B2184,'Raw Data'!$G$4:$G$53,0))</f>
        <v>3.4135780803710083</v>
      </c>
      <c r="B2184" s="127">
        <v>36</v>
      </c>
      <c r="C2184" s="127">
        <v>5</v>
      </c>
      <c r="L2184" s="3"/>
    </row>
    <row r="2185" spans="1:12" ht="15.75" customHeight="1" x14ac:dyDescent="0.2">
      <c r="A2185" s="154">
        <f>INDEX('Raw Data'!$H$4:$H$53,MATCH('4.User ratings in week 4'!B2185,'Raw Data'!$G$4:$G$53,0))</f>
        <v>2.5518416106259485</v>
      </c>
      <c r="B2185" s="127">
        <v>43</v>
      </c>
      <c r="C2185" s="127">
        <v>5</v>
      </c>
      <c r="L2185" s="3"/>
    </row>
    <row r="2186" spans="1:12" ht="15.75" customHeight="1" x14ac:dyDescent="0.2">
      <c r="A2186" s="154">
        <f>INDEX('Raw Data'!$H$4:$H$53,MATCH('4.User ratings in week 4'!B2186,'Raw Data'!$G$4:$G$53,0))</f>
        <v>3.2046821540930179</v>
      </c>
      <c r="B2186" s="127">
        <v>29</v>
      </c>
      <c r="C2186" s="127" t="s">
        <v>13</v>
      </c>
      <c r="L2186" s="3"/>
    </row>
    <row r="2187" spans="1:12" ht="15.75" customHeight="1" x14ac:dyDescent="0.2">
      <c r="A2187" s="154">
        <f>INDEX('Raw Data'!$H$4:$H$53,MATCH('4.User ratings in week 4'!B2187,'Raw Data'!$G$4:$G$53,0))</f>
        <v>3.1</v>
      </c>
      <c r="B2187" s="127">
        <v>38</v>
      </c>
      <c r="C2187" s="127">
        <v>5</v>
      </c>
      <c r="L2187" s="3"/>
    </row>
    <row r="2188" spans="1:12" ht="15.75" customHeight="1" x14ac:dyDescent="0.2">
      <c r="A2188" s="154">
        <f>INDEX('Raw Data'!$H$4:$H$53,MATCH('4.User ratings in week 4'!B2188,'Raw Data'!$G$4:$G$53,0))</f>
        <v>3.4271492935760417</v>
      </c>
      <c r="B2188" s="127">
        <v>4</v>
      </c>
      <c r="C2188" s="127" t="s">
        <v>13</v>
      </c>
      <c r="L2188" s="3"/>
    </row>
    <row r="2189" spans="1:12" ht="15.75" customHeight="1" x14ac:dyDescent="0.2">
      <c r="A2189" s="154">
        <f>INDEX('Raw Data'!$H$4:$H$53,MATCH('4.User ratings in week 4'!B2189,'Raw Data'!$G$4:$G$53,0))</f>
        <v>4.8553987744209355</v>
      </c>
      <c r="B2189" s="127">
        <v>35</v>
      </c>
      <c r="C2189" s="127">
        <v>5</v>
      </c>
      <c r="L2189" s="3"/>
    </row>
    <row r="2190" spans="1:12" ht="15.75" customHeight="1" x14ac:dyDescent="0.2">
      <c r="A2190" s="154">
        <f>INDEX('Raw Data'!$H$4:$H$53,MATCH('4.User ratings in week 4'!B2190,'Raw Data'!$G$4:$G$53,0))</f>
        <v>2.5</v>
      </c>
      <c r="B2190" s="127">
        <v>13</v>
      </c>
      <c r="C2190" s="127">
        <v>5</v>
      </c>
      <c r="L2190" s="3"/>
    </row>
    <row r="2191" spans="1:12" ht="15.75" customHeight="1" x14ac:dyDescent="0.2">
      <c r="A2191" s="154">
        <f>INDEX('Raw Data'!$H$4:$H$53,MATCH('4.User ratings in week 4'!B2191,'Raw Data'!$G$4:$G$53,0))</f>
        <v>2.3199999999999998</v>
      </c>
      <c r="B2191" s="127">
        <v>50</v>
      </c>
      <c r="C2191" s="127" t="s">
        <v>13</v>
      </c>
      <c r="L2191" s="3"/>
    </row>
    <row r="2192" spans="1:12" ht="15.75" customHeight="1" x14ac:dyDescent="0.2">
      <c r="A2192" s="154">
        <f>INDEX('Raw Data'!$H$4:$H$53,MATCH('4.User ratings in week 4'!B2192,'Raw Data'!$G$4:$G$53,0))</f>
        <v>3.8547891226036057</v>
      </c>
      <c r="B2192" s="127">
        <v>31</v>
      </c>
      <c r="C2192" s="127">
        <v>5</v>
      </c>
      <c r="L2192" s="3"/>
    </row>
    <row r="2193" spans="1:12" ht="15.75" customHeight="1" x14ac:dyDescent="0.2">
      <c r="A2193" s="154">
        <f>INDEX('Raw Data'!$H$4:$H$53,MATCH('4.User ratings in week 4'!B2193,'Raw Data'!$G$4:$G$53,0))</f>
        <v>2.864902840988059</v>
      </c>
      <c r="B2193" s="127">
        <v>39</v>
      </c>
      <c r="C2193" s="127" t="s">
        <v>13</v>
      </c>
      <c r="L2193" s="3"/>
    </row>
    <row r="2194" spans="1:12" ht="15.75" customHeight="1" x14ac:dyDescent="0.2">
      <c r="A2194" s="154">
        <f>INDEX('Raw Data'!$H$4:$H$53,MATCH('4.User ratings in week 4'!B2194,'Raw Data'!$G$4:$G$53,0))</f>
        <v>3.1248672817087972</v>
      </c>
      <c r="B2194" s="127">
        <v>33</v>
      </c>
      <c r="C2194" s="127">
        <v>5</v>
      </c>
      <c r="L2194" s="3"/>
    </row>
    <row r="2195" spans="1:12" ht="15.75" customHeight="1" x14ac:dyDescent="0.2">
      <c r="A2195" s="154">
        <f>INDEX('Raw Data'!$H$4:$H$53,MATCH('4.User ratings in week 4'!B2195,'Raw Data'!$G$4:$G$53,0))</f>
        <v>2.1</v>
      </c>
      <c r="B2195" s="127">
        <v>21</v>
      </c>
      <c r="C2195" s="127">
        <v>2</v>
      </c>
      <c r="L2195" s="3"/>
    </row>
    <row r="2196" spans="1:12" ht="15.75" customHeight="1" x14ac:dyDescent="0.2">
      <c r="A2196" s="154">
        <f>INDEX('Raw Data'!$H$4:$H$53,MATCH('4.User ratings in week 4'!B2196,'Raw Data'!$G$4:$G$53,0))</f>
        <v>2.1</v>
      </c>
      <c r="B2196" s="127">
        <v>32</v>
      </c>
      <c r="C2196" s="127" t="s">
        <v>13</v>
      </c>
      <c r="L2196" s="3"/>
    </row>
    <row r="2197" spans="1:12" ht="15.75" customHeight="1" x14ac:dyDescent="0.2">
      <c r="A2197" s="154">
        <f>INDEX('Raw Data'!$H$4:$H$53,MATCH('4.User ratings in week 4'!B2197,'Raw Data'!$G$4:$G$53,0))</f>
        <v>2.5586960604357296</v>
      </c>
      <c r="B2197" s="127">
        <v>12</v>
      </c>
      <c r="C2197" s="127">
        <v>2</v>
      </c>
      <c r="L2197" s="3"/>
    </row>
    <row r="2198" spans="1:12" ht="15.75" customHeight="1" x14ac:dyDescent="0.2">
      <c r="A2198" s="154">
        <f>INDEX('Raw Data'!$H$4:$H$53,MATCH('4.User ratings in week 4'!B2198,'Raw Data'!$G$4:$G$53,0))</f>
        <v>2.9678960715535254</v>
      </c>
      <c r="B2198" s="127">
        <v>40</v>
      </c>
      <c r="C2198" s="127" t="s">
        <v>13</v>
      </c>
      <c r="L2198" s="3"/>
    </row>
    <row r="2199" spans="1:12" ht="15.75" customHeight="1" x14ac:dyDescent="0.2">
      <c r="A2199" s="154">
        <f>INDEX('Raw Data'!$H$4:$H$53,MATCH('4.User ratings in week 4'!B2199,'Raw Data'!$G$4:$G$53,0))</f>
        <v>4.962470201260496</v>
      </c>
      <c r="B2199" s="127">
        <v>18</v>
      </c>
      <c r="C2199" s="127">
        <v>5</v>
      </c>
      <c r="L2199" s="3"/>
    </row>
    <row r="2200" spans="1:12" ht="15.75" customHeight="1" x14ac:dyDescent="0.2">
      <c r="A2200" s="154">
        <f>INDEX('Raw Data'!$H$4:$H$53,MATCH('4.User ratings in week 4'!B2200,'Raw Data'!$G$4:$G$53,0))</f>
        <v>4.099835309960195</v>
      </c>
      <c r="B2200" s="127">
        <v>44</v>
      </c>
      <c r="C2200" s="127">
        <v>5</v>
      </c>
      <c r="L2200" s="3"/>
    </row>
    <row r="2201" spans="1:12" ht="15.75" customHeight="1" x14ac:dyDescent="0.2">
      <c r="A2201" s="154">
        <f>INDEX('Raw Data'!$H$4:$H$53,MATCH('4.User ratings in week 4'!B2201,'Raw Data'!$G$4:$G$53,0))</f>
        <v>2.4</v>
      </c>
      <c r="B2201" s="127">
        <v>41</v>
      </c>
      <c r="C2201" s="127" t="s">
        <v>13</v>
      </c>
      <c r="L2201" s="3"/>
    </row>
    <row r="2202" spans="1:12" ht="15.75" customHeight="1" x14ac:dyDescent="0.2">
      <c r="A2202" s="154">
        <f>INDEX('Raw Data'!$H$4:$H$53,MATCH('4.User ratings in week 4'!B2202,'Raw Data'!$G$4:$G$53,0))</f>
        <v>2.5518416106259485</v>
      </c>
      <c r="B2202" s="127">
        <v>43</v>
      </c>
      <c r="C2202" s="127" t="s">
        <v>13</v>
      </c>
      <c r="L2202" s="3"/>
    </row>
    <row r="2203" spans="1:12" ht="15.75" customHeight="1" x14ac:dyDescent="0.2">
      <c r="A2203" s="154">
        <f>INDEX('Raw Data'!$H$4:$H$53,MATCH('4.User ratings in week 4'!B2203,'Raw Data'!$G$4:$G$53,0))</f>
        <v>2.9314259636546169</v>
      </c>
      <c r="B2203" s="127">
        <v>46</v>
      </c>
      <c r="C2203" s="127" t="s">
        <v>13</v>
      </c>
      <c r="L2203" s="3"/>
    </row>
    <row r="2204" spans="1:12" ht="15.75" customHeight="1" x14ac:dyDescent="0.2">
      <c r="A2204" s="154">
        <f>INDEX('Raw Data'!$H$4:$H$53,MATCH('4.User ratings in week 4'!B2204,'Raw Data'!$G$4:$G$53,0))</f>
        <v>3.1</v>
      </c>
      <c r="B2204" s="127">
        <v>38</v>
      </c>
      <c r="C2204" s="127" t="s">
        <v>13</v>
      </c>
      <c r="L2204" s="3"/>
    </row>
    <row r="2205" spans="1:12" ht="15.75" customHeight="1" x14ac:dyDescent="0.2">
      <c r="A2205" s="154">
        <f>INDEX('Raw Data'!$H$4:$H$53,MATCH('4.User ratings in week 4'!B2205,'Raw Data'!$G$4:$G$53,0))</f>
        <v>3.5</v>
      </c>
      <c r="B2205" s="127">
        <v>5</v>
      </c>
      <c r="C2205" s="127" t="s">
        <v>13</v>
      </c>
      <c r="L2205" s="3"/>
    </row>
    <row r="2206" spans="1:12" ht="15.75" customHeight="1" x14ac:dyDescent="0.2">
      <c r="A2206" s="154">
        <f>INDEX('Raw Data'!$H$4:$H$53,MATCH('4.User ratings in week 4'!B2206,'Raw Data'!$G$4:$G$53,0))</f>
        <v>4.2440087325092257</v>
      </c>
      <c r="B2206" s="127">
        <v>25</v>
      </c>
      <c r="C2206" s="127">
        <v>5</v>
      </c>
      <c r="L2206" s="3"/>
    </row>
    <row r="2207" spans="1:12" ht="15.75" customHeight="1" x14ac:dyDescent="0.2">
      <c r="A2207" s="154">
        <f>INDEX('Raw Data'!$H$4:$H$53,MATCH('4.User ratings in week 4'!B2207,'Raw Data'!$G$4:$G$53,0))</f>
        <v>2.9314259636546169</v>
      </c>
      <c r="B2207" s="127">
        <v>46</v>
      </c>
      <c r="C2207" s="127">
        <v>1</v>
      </c>
      <c r="L2207" s="3"/>
    </row>
    <row r="2208" spans="1:12" ht="15.75" customHeight="1" x14ac:dyDescent="0.2">
      <c r="A2208" s="154">
        <f>INDEX('Raw Data'!$H$4:$H$53,MATCH('4.User ratings in week 4'!B2208,'Raw Data'!$G$4:$G$53,0))</f>
        <v>4.8402557679081051</v>
      </c>
      <c r="B2208" s="127">
        <v>23</v>
      </c>
      <c r="C2208" s="127">
        <v>5</v>
      </c>
      <c r="L2208" s="3"/>
    </row>
    <row r="2209" spans="1:12" ht="15.75" customHeight="1" x14ac:dyDescent="0.2">
      <c r="A2209" s="154">
        <f>INDEX('Raw Data'!$H$4:$H$53,MATCH('4.User ratings in week 4'!B2209,'Raw Data'!$G$4:$G$53,0))</f>
        <v>2.9314259636546169</v>
      </c>
      <c r="B2209" s="127">
        <v>46</v>
      </c>
      <c r="C2209" s="127" t="s">
        <v>13</v>
      </c>
      <c r="L2209" s="3"/>
    </row>
    <row r="2210" spans="1:12" ht="15.75" customHeight="1" x14ac:dyDescent="0.2">
      <c r="A2210" s="154">
        <f>INDEX('Raw Data'!$H$4:$H$53,MATCH('4.User ratings in week 4'!B2210,'Raw Data'!$G$4:$G$53,0))</f>
        <v>4.156227779665679</v>
      </c>
      <c r="B2210" s="127">
        <v>14</v>
      </c>
      <c r="C2210" s="127">
        <v>5</v>
      </c>
      <c r="L2210" s="3"/>
    </row>
    <row r="2211" spans="1:12" ht="15.75" customHeight="1" x14ac:dyDescent="0.2">
      <c r="A2211" s="154">
        <f>INDEX('Raw Data'!$H$4:$H$53,MATCH('4.User ratings in week 4'!B2211,'Raw Data'!$G$4:$G$53,0))</f>
        <v>2.64</v>
      </c>
      <c r="B2211" s="127">
        <v>17</v>
      </c>
      <c r="C2211" s="127" t="s">
        <v>13</v>
      </c>
      <c r="L2211" s="3"/>
    </row>
    <row r="2212" spans="1:12" ht="15.75" customHeight="1" x14ac:dyDescent="0.2">
      <c r="A2212" s="154">
        <f>INDEX('Raw Data'!$H$4:$H$53,MATCH('4.User ratings in week 4'!B2212,'Raw Data'!$G$4:$G$53,0))</f>
        <v>2.7566152336920071</v>
      </c>
      <c r="B2212" s="127">
        <v>30</v>
      </c>
      <c r="C2212" s="127" t="s">
        <v>13</v>
      </c>
      <c r="L2212" s="3"/>
    </row>
    <row r="2213" spans="1:12" ht="15.75" customHeight="1" x14ac:dyDescent="0.2">
      <c r="A2213" s="154">
        <f>INDEX('Raw Data'!$H$4:$H$53,MATCH('4.User ratings in week 4'!B2213,'Raw Data'!$G$4:$G$53,0))</f>
        <v>2.5518416106259485</v>
      </c>
      <c r="B2213" s="127">
        <v>43</v>
      </c>
      <c r="C2213" s="127" t="s">
        <v>13</v>
      </c>
      <c r="L2213" s="3"/>
    </row>
    <row r="2214" spans="1:12" ht="15.75" customHeight="1" x14ac:dyDescent="0.2">
      <c r="A2214" s="154">
        <f>INDEX('Raw Data'!$H$4:$H$53,MATCH('4.User ratings in week 4'!B2214,'Raw Data'!$G$4:$G$53,0))</f>
        <v>2.1</v>
      </c>
      <c r="B2214" s="127">
        <v>32</v>
      </c>
      <c r="C2214" s="127" t="s">
        <v>13</v>
      </c>
      <c r="L2214" s="3"/>
    </row>
    <row r="2215" spans="1:12" ht="15.75" customHeight="1" x14ac:dyDescent="0.2">
      <c r="A2215" s="154">
        <f>INDEX('Raw Data'!$H$4:$H$53,MATCH('4.User ratings in week 4'!B2215,'Raw Data'!$G$4:$G$53,0))</f>
        <v>3.8547891226036057</v>
      </c>
      <c r="B2215" s="127">
        <v>31</v>
      </c>
      <c r="C2215" s="127" t="s">
        <v>13</v>
      </c>
      <c r="L2215" s="3"/>
    </row>
    <row r="2216" spans="1:12" ht="15.75" customHeight="1" x14ac:dyDescent="0.2">
      <c r="A2216" s="154">
        <f>INDEX('Raw Data'!$H$4:$H$53,MATCH('4.User ratings in week 4'!B2216,'Raw Data'!$G$4:$G$53,0))</f>
        <v>3.5</v>
      </c>
      <c r="B2216" s="127">
        <v>5</v>
      </c>
      <c r="C2216" s="127" t="s">
        <v>13</v>
      </c>
      <c r="L2216" s="3"/>
    </row>
    <row r="2217" spans="1:12" ht="15.75" customHeight="1" x14ac:dyDescent="0.2">
      <c r="A2217" s="154">
        <f>INDEX('Raw Data'!$H$4:$H$53,MATCH('4.User ratings in week 4'!B2217,'Raw Data'!$G$4:$G$53,0))</f>
        <v>2.4</v>
      </c>
      <c r="B2217" s="127">
        <v>41</v>
      </c>
      <c r="C2217" s="127" t="s">
        <v>13</v>
      </c>
      <c r="L2217" s="3"/>
    </row>
    <row r="2218" spans="1:12" ht="15.75" customHeight="1" x14ac:dyDescent="0.2">
      <c r="A2218" s="154">
        <f>INDEX('Raw Data'!$H$4:$H$53,MATCH('4.User ratings in week 4'!B2218,'Raw Data'!$G$4:$G$53,0))</f>
        <v>4.0422015037975552</v>
      </c>
      <c r="B2218" s="127">
        <v>47</v>
      </c>
      <c r="C2218" s="127">
        <v>5</v>
      </c>
      <c r="L2218" s="3"/>
    </row>
    <row r="2219" spans="1:12" ht="15.75" customHeight="1" x14ac:dyDescent="0.2">
      <c r="A2219" s="154">
        <f>INDEX('Raw Data'!$H$4:$H$53,MATCH('4.User ratings in week 4'!B2219,'Raw Data'!$G$4:$G$53,0))</f>
        <v>2.9736454777366994</v>
      </c>
      <c r="B2219" s="127">
        <v>2</v>
      </c>
      <c r="C2219" s="127">
        <v>5</v>
      </c>
      <c r="L2219" s="3"/>
    </row>
    <row r="2220" spans="1:12" ht="15.75" customHeight="1" x14ac:dyDescent="0.2">
      <c r="A2220" s="154">
        <f>INDEX('Raw Data'!$H$4:$H$53,MATCH('4.User ratings in week 4'!B2220,'Raw Data'!$G$4:$G$53,0))</f>
        <v>3.8547891226036057</v>
      </c>
      <c r="B2220" s="127">
        <v>31</v>
      </c>
      <c r="C2220" s="127">
        <v>5</v>
      </c>
      <c r="L2220" s="3"/>
    </row>
    <row r="2221" spans="1:12" ht="15.75" customHeight="1" x14ac:dyDescent="0.2">
      <c r="A2221" s="154">
        <f>INDEX('Raw Data'!$H$4:$H$53,MATCH('4.User ratings in week 4'!B2221,'Raw Data'!$G$4:$G$53,0))</f>
        <v>2.7</v>
      </c>
      <c r="B2221" s="127">
        <v>8</v>
      </c>
      <c r="C2221" s="127" t="s">
        <v>13</v>
      </c>
      <c r="L2221" s="3"/>
    </row>
    <row r="2222" spans="1:12" ht="15.75" customHeight="1" x14ac:dyDescent="0.2">
      <c r="A2222" s="154">
        <f>INDEX('Raw Data'!$H$4:$H$53,MATCH('4.User ratings in week 4'!B2222,'Raw Data'!$G$4:$G$53,0))</f>
        <v>2.64</v>
      </c>
      <c r="B2222" s="127">
        <v>17</v>
      </c>
      <c r="C2222" s="127" t="s">
        <v>13</v>
      </c>
      <c r="L2222" s="3"/>
    </row>
    <row r="2223" spans="1:12" ht="15.75" customHeight="1" x14ac:dyDescent="0.2">
      <c r="A2223" s="154">
        <f>INDEX('Raw Data'!$H$4:$H$53,MATCH('4.User ratings in week 4'!B2223,'Raw Data'!$G$4:$G$53,0))</f>
        <v>4.2440087325092257</v>
      </c>
      <c r="B2223" s="127">
        <v>25</v>
      </c>
      <c r="C2223" s="127" t="s">
        <v>13</v>
      </c>
      <c r="L2223" s="3"/>
    </row>
    <row r="2224" spans="1:12" ht="15.75" customHeight="1" x14ac:dyDescent="0.2">
      <c r="A2224" s="154">
        <f>INDEX('Raw Data'!$H$4:$H$53,MATCH('4.User ratings in week 4'!B2224,'Raw Data'!$G$4:$G$53,0))</f>
        <v>2.864902840988059</v>
      </c>
      <c r="B2224" s="127">
        <v>39</v>
      </c>
      <c r="C2224" s="127" t="s">
        <v>13</v>
      </c>
      <c r="L2224" s="3"/>
    </row>
    <row r="2225" spans="1:12" ht="15.75" customHeight="1" x14ac:dyDescent="0.2">
      <c r="A2225" s="154">
        <f>INDEX('Raw Data'!$H$4:$H$53,MATCH('4.User ratings in week 4'!B2225,'Raw Data'!$G$4:$G$53,0))</f>
        <v>3.8547891226036057</v>
      </c>
      <c r="B2225" s="127">
        <v>31</v>
      </c>
      <c r="C2225" s="127">
        <v>5</v>
      </c>
      <c r="L2225" s="3"/>
    </row>
    <row r="2226" spans="1:12" ht="15.75" customHeight="1" x14ac:dyDescent="0.2">
      <c r="A2226" s="154">
        <f>INDEX('Raw Data'!$H$4:$H$53,MATCH('4.User ratings in week 4'!B2226,'Raw Data'!$G$4:$G$53,0))</f>
        <v>2.1</v>
      </c>
      <c r="B2226" s="127">
        <v>21</v>
      </c>
      <c r="C2226" s="127" t="s">
        <v>13</v>
      </c>
      <c r="L2226" s="3"/>
    </row>
    <row r="2227" spans="1:12" ht="15.75" customHeight="1" x14ac:dyDescent="0.2">
      <c r="A2227" s="154">
        <f>INDEX('Raw Data'!$H$4:$H$53,MATCH('4.User ratings in week 4'!B2227,'Raw Data'!$G$4:$G$53,0))</f>
        <v>3.9917618671517427</v>
      </c>
      <c r="B2227" s="127">
        <v>20</v>
      </c>
      <c r="C2227" s="127">
        <v>5</v>
      </c>
      <c r="L2227" s="3"/>
    </row>
    <row r="2228" spans="1:12" ht="15.75" customHeight="1" x14ac:dyDescent="0.2">
      <c r="A2228" s="154">
        <f>INDEX('Raw Data'!$H$4:$H$53,MATCH('4.User ratings in week 4'!B2228,'Raw Data'!$G$4:$G$53,0))</f>
        <v>2.9314259636546169</v>
      </c>
      <c r="B2228" s="127">
        <v>46</v>
      </c>
      <c r="C2228" s="127" t="s">
        <v>13</v>
      </c>
      <c r="L2228" s="3"/>
    </row>
    <row r="2229" spans="1:12" ht="15.75" customHeight="1" x14ac:dyDescent="0.2">
      <c r="A2229" s="154">
        <f>INDEX('Raw Data'!$H$4:$H$53,MATCH('4.User ratings in week 4'!B2229,'Raw Data'!$G$4:$G$53,0))</f>
        <v>2.2000000000000002</v>
      </c>
      <c r="B2229" s="127">
        <v>49</v>
      </c>
      <c r="C2229" s="127">
        <v>2</v>
      </c>
      <c r="L2229" s="3"/>
    </row>
    <row r="2230" spans="1:12" ht="15.75" customHeight="1" x14ac:dyDescent="0.2">
      <c r="A2230" s="154">
        <f>INDEX('Raw Data'!$H$4:$H$53,MATCH('4.User ratings in week 4'!B2230,'Raw Data'!$G$4:$G$53,0))</f>
        <v>2.7566152336920071</v>
      </c>
      <c r="B2230" s="127">
        <v>30</v>
      </c>
      <c r="C2230" s="127">
        <v>2</v>
      </c>
      <c r="L2230" s="3"/>
    </row>
    <row r="2231" spans="1:12" ht="15.75" customHeight="1" x14ac:dyDescent="0.2">
      <c r="A2231" s="154">
        <f>INDEX('Raw Data'!$H$4:$H$53,MATCH('4.User ratings in week 4'!B2231,'Raw Data'!$G$4:$G$53,0))</f>
        <v>2.864902840988059</v>
      </c>
      <c r="B2231" s="127">
        <v>39</v>
      </c>
      <c r="C2231" s="127" t="s">
        <v>13</v>
      </c>
      <c r="L2231" s="3"/>
    </row>
    <row r="2232" spans="1:12" ht="15.75" customHeight="1" x14ac:dyDescent="0.2">
      <c r="A2232" s="154">
        <f>INDEX('Raw Data'!$H$4:$H$53,MATCH('4.User ratings in week 4'!B2232,'Raw Data'!$G$4:$G$53,0))</f>
        <v>3.3379579401731889</v>
      </c>
      <c r="B2232" s="127">
        <v>3</v>
      </c>
      <c r="C2232" s="127" t="s">
        <v>13</v>
      </c>
      <c r="L2232" s="3"/>
    </row>
    <row r="2233" spans="1:12" ht="15.75" customHeight="1" x14ac:dyDescent="0.2">
      <c r="A2233" s="154">
        <f>INDEX('Raw Data'!$H$4:$H$53,MATCH('4.User ratings in week 4'!B2233,'Raw Data'!$G$4:$G$53,0))</f>
        <v>3.1019855052756462</v>
      </c>
      <c r="B2233" s="127">
        <v>10</v>
      </c>
      <c r="C2233" s="127" t="s">
        <v>13</v>
      </c>
      <c r="L2233" s="3"/>
    </row>
    <row r="2234" spans="1:12" ht="15.75" customHeight="1" x14ac:dyDescent="0.2">
      <c r="A2234" s="154">
        <f>INDEX('Raw Data'!$H$4:$H$53,MATCH('4.User ratings in week 4'!B2234,'Raw Data'!$G$4:$G$53,0))</f>
        <v>2.9678960715535254</v>
      </c>
      <c r="B2234" s="127">
        <v>40</v>
      </c>
      <c r="C2234" s="127" t="s">
        <v>13</v>
      </c>
      <c r="L2234" s="3"/>
    </row>
    <row r="2235" spans="1:12" ht="15.75" customHeight="1" x14ac:dyDescent="0.2">
      <c r="A2235" s="154">
        <f>INDEX('Raw Data'!$H$4:$H$53,MATCH('4.User ratings in week 4'!B2235,'Raw Data'!$G$4:$G$53,0))</f>
        <v>2.864902840988059</v>
      </c>
      <c r="B2235" s="127">
        <v>39</v>
      </c>
      <c r="C2235" s="127" t="s">
        <v>13</v>
      </c>
      <c r="L2235" s="3"/>
    </row>
    <row r="2236" spans="1:12" ht="15.75" customHeight="1" x14ac:dyDescent="0.2">
      <c r="A2236" s="154">
        <f>INDEX('Raw Data'!$H$4:$H$53,MATCH('4.User ratings in week 4'!B2236,'Raw Data'!$G$4:$G$53,0))</f>
        <v>4.5991848553637711</v>
      </c>
      <c r="B2236" s="127">
        <v>6</v>
      </c>
      <c r="C2236" s="127">
        <v>5</v>
      </c>
      <c r="L2236" s="3"/>
    </row>
    <row r="2237" spans="1:12" ht="15.75" customHeight="1" x14ac:dyDescent="0.2">
      <c r="A2237" s="154">
        <f>INDEX('Raw Data'!$H$4:$H$53,MATCH('4.User ratings in week 4'!B2237,'Raw Data'!$G$4:$G$53,0))</f>
        <v>2.7566152336920071</v>
      </c>
      <c r="B2237" s="127">
        <v>30</v>
      </c>
      <c r="C2237" s="127">
        <v>2</v>
      </c>
      <c r="L2237" s="3"/>
    </row>
    <row r="2238" spans="1:12" ht="15.75" customHeight="1" x14ac:dyDescent="0.2">
      <c r="A2238" s="154">
        <f>INDEX('Raw Data'!$H$4:$H$53,MATCH('4.User ratings in week 4'!B2238,'Raw Data'!$G$4:$G$53,0))</f>
        <v>3.9210286643231216</v>
      </c>
      <c r="B2238" s="127">
        <v>22</v>
      </c>
      <c r="C2238" s="127" t="s">
        <v>13</v>
      </c>
      <c r="L2238" s="3"/>
    </row>
    <row r="2239" spans="1:12" ht="15.75" customHeight="1" x14ac:dyDescent="0.2">
      <c r="A2239" s="154">
        <f>INDEX('Raw Data'!$H$4:$H$53,MATCH('4.User ratings in week 4'!B2239,'Raw Data'!$G$4:$G$53,0))</f>
        <v>2.5</v>
      </c>
      <c r="B2239" s="127">
        <v>13</v>
      </c>
      <c r="C2239" s="127" t="s">
        <v>13</v>
      </c>
      <c r="L2239" s="3"/>
    </row>
    <row r="2240" spans="1:12" ht="15.75" customHeight="1" x14ac:dyDescent="0.2">
      <c r="A2240" s="154">
        <f>INDEX('Raw Data'!$H$4:$H$53,MATCH('4.User ratings in week 4'!B2240,'Raw Data'!$G$4:$G$53,0))</f>
        <v>4.9462256429891509</v>
      </c>
      <c r="B2240" s="127">
        <v>1</v>
      </c>
      <c r="C2240" s="127">
        <v>5</v>
      </c>
      <c r="L2240" s="3"/>
    </row>
    <row r="2241" spans="1:12" ht="15.75" customHeight="1" x14ac:dyDescent="0.2">
      <c r="A2241" s="154">
        <f>INDEX('Raw Data'!$H$4:$H$53,MATCH('4.User ratings in week 4'!B2241,'Raw Data'!$G$4:$G$53,0))</f>
        <v>4.8553987744209355</v>
      </c>
      <c r="B2241" s="127">
        <v>35</v>
      </c>
      <c r="C2241" s="127">
        <v>5</v>
      </c>
      <c r="L2241" s="3"/>
    </row>
    <row r="2242" spans="1:12" ht="15.75" customHeight="1" x14ac:dyDescent="0.2">
      <c r="A2242" s="154">
        <f>INDEX('Raw Data'!$H$4:$H$53,MATCH('4.User ratings in week 4'!B2242,'Raw Data'!$G$4:$G$53,0))</f>
        <v>2.5586960604357296</v>
      </c>
      <c r="B2242" s="127">
        <v>12</v>
      </c>
      <c r="C2242" s="127" t="s">
        <v>13</v>
      </c>
      <c r="L2242" s="3"/>
    </row>
    <row r="2243" spans="1:12" ht="15.75" customHeight="1" x14ac:dyDescent="0.2">
      <c r="A2243" s="154">
        <f>INDEX('Raw Data'!$H$4:$H$53,MATCH('4.User ratings in week 4'!B2243,'Raw Data'!$G$4:$G$53,0))</f>
        <v>2.9678960715535254</v>
      </c>
      <c r="B2243" s="127">
        <v>40</v>
      </c>
      <c r="C2243" s="127" t="s">
        <v>13</v>
      </c>
      <c r="L2243" s="3"/>
    </row>
    <row r="2244" spans="1:12" ht="15.75" customHeight="1" x14ac:dyDescent="0.2">
      <c r="A2244" s="154">
        <f>INDEX('Raw Data'!$H$4:$H$53,MATCH('4.User ratings in week 4'!B2244,'Raw Data'!$G$4:$G$53,0))</f>
        <v>3.4135780803710083</v>
      </c>
      <c r="B2244" s="127">
        <v>36</v>
      </c>
      <c r="C2244" s="127" t="s">
        <v>13</v>
      </c>
      <c r="L2244" s="3"/>
    </row>
    <row r="2245" spans="1:12" ht="15.75" customHeight="1" x14ac:dyDescent="0.2">
      <c r="A2245" s="154">
        <f>INDEX('Raw Data'!$H$4:$H$53,MATCH('4.User ratings in week 4'!B2245,'Raw Data'!$G$4:$G$53,0))</f>
        <v>2.1</v>
      </c>
      <c r="B2245" s="127">
        <v>32</v>
      </c>
      <c r="C2245" s="127" t="s">
        <v>13</v>
      </c>
      <c r="L2245" s="3"/>
    </row>
    <row r="2246" spans="1:12" ht="15.75" customHeight="1" x14ac:dyDescent="0.2">
      <c r="A2246" s="154">
        <f>INDEX('Raw Data'!$H$4:$H$53,MATCH('4.User ratings in week 4'!B2246,'Raw Data'!$G$4:$G$53,0))</f>
        <v>4.9462256429891509</v>
      </c>
      <c r="B2246" s="127">
        <v>1</v>
      </c>
      <c r="C2246" s="127">
        <v>5</v>
      </c>
      <c r="L2246" s="3"/>
    </row>
    <row r="2247" spans="1:12" ht="15.75" customHeight="1" x14ac:dyDescent="0.2">
      <c r="A2247" s="154">
        <f>INDEX('Raw Data'!$H$4:$H$53,MATCH('4.User ratings in week 4'!B2247,'Raw Data'!$G$4:$G$53,0))</f>
        <v>3.1</v>
      </c>
      <c r="B2247" s="127">
        <v>38</v>
      </c>
      <c r="C2247" s="127">
        <v>5</v>
      </c>
      <c r="L2247" s="3"/>
    </row>
    <row r="2248" spans="1:12" ht="15.75" customHeight="1" x14ac:dyDescent="0.2">
      <c r="A2248" s="154">
        <f>INDEX('Raw Data'!$H$4:$H$53,MATCH('4.User ratings in week 4'!B2248,'Raw Data'!$G$4:$G$53,0))</f>
        <v>4.093743569367712</v>
      </c>
      <c r="B2248" s="127">
        <v>27</v>
      </c>
      <c r="C2248" s="127">
        <v>5</v>
      </c>
      <c r="L2248" s="3"/>
    </row>
    <row r="2249" spans="1:12" ht="15.75" customHeight="1" x14ac:dyDescent="0.2">
      <c r="A2249" s="154">
        <f>INDEX('Raw Data'!$H$4:$H$53,MATCH('4.User ratings in week 4'!B2249,'Raw Data'!$G$4:$G$53,0))</f>
        <v>4.3271350985657273</v>
      </c>
      <c r="B2249" s="127">
        <v>7</v>
      </c>
      <c r="C2249" s="127">
        <v>5</v>
      </c>
      <c r="L2249" s="3"/>
    </row>
    <row r="2250" spans="1:12" ht="15.75" customHeight="1" x14ac:dyDescent="0.2">
      <c r="A2250" s="154">
        <f>INDEX('Raw Data'!$H$4:$H$53,MATCH('4.User ratings in week 4'!B2250,'Raw Data'!$G$4:$G$53,0))</f>
        <v>3.8344069026698975</v>
      </c>
      <c r="B2250" s="127">
        <v>48</v>
      </c>
      <c r="C2250" s="127" t="s">
        <v>13</v>
      </c>
      <c r="L2250" s="3"/>
    </row>
    <row r="2251" spans="1:12" ht="15.75" customHeight="1" x14ac:dyDescent="0.2">
      <c r="A2251" s="154">
        <f>INDEX('Raw Data'!$H$4:$H$53,MATCH('4.User ratings in week 4'!B2251,'Raw Data'!$G$4:$G$53,0))</f>
        <v>3.4271492935760417</v>
      </c>
      <c r="B2251" s="127">
        <v>4</v>
      </c>
      <c r="C2251" s="127" t="s">
        <v>13</v>
      </c>
      <c r="L2251" s="3"/>
    </row>
    <row r="2252" spans="1:12" ht="15.75" customHeight="1" x14ac:dyDescent="0.2">
      <c r="A2252" s="154">
        <f>INDEX('Raw Data'!$H$4:$H$53,MATCH('4.User ratings in week 4'!B2252,'Raw Data'!$G$4:$G$53,0))</f>
        <v>3.418938163765278</v>
      </c>
      <c r="B2252" s="127">
        <v>24</v>
      </c>
      <c r="C2252" s="127">
        <v>4</v>
      </c>
      <c r="L2252" s="3"/>
    </row>
    <row r="2253" spans="1:12" ht="15.75" customHeight="1" x14ac:dyDescent="0.2">
      <c r="A2253" s="154">
        <f>INDEX('Raw Data'!$H$4:$H$53,MATCH('4.User ratings in week 4'!B2253,'Raw Data'!$G$4:$G$53,0))</f>
        <v>3.4135780803710083</v>
      </c>
      <c r="B2253" s="127">
        <v>36</v>
      </c>
      <c r="C2253" s="127">
        <v>5</v>
      </c>
      <c r="L2253" s="3"/>
    </row>
    <row r="2254" spans="1:12" ht="15.75" customHeight="1" x14ac:dyDescent="0.2">
      <c r="A2254" s="154">
        <f>INDEX('Raw Data'!$H$4:$H$53,MATCH('4.User ratings in week 4'!B2254,'Raw Data'!$G$4:$G$53,0))</f>
        <v>2.1</v>
      </c>
      <c r="B2254" s="127">
        <v>32</v>
      </c>
      <c r="C2254" s="127" t="s">
        <v>13</v>
      </c>
      <c r="L2254" s="3"/>
    </row>
    <row r="2255" spans="1:12" ht="15.75" customHeight="1" x14ac:dyDescent="0.2">
      <c r="A2255" s="154">
        <f>INDEX('Raw Data'!$H$4:$H$53,MATCH('4.User ratings in week 4'!B2255,'Raw Data'!$G$4:$G$53,0))</f>
        <v>2.1</v>
      </c>
      <c r="B2255" s="127">
        <v>32</v>
      </c>
      <c r="C2255" s="127" t="s">
        <v>13</v>
      </c>
      <c r="L2255" s="3"/>
    </row>
    <row r="2256" spans="1:12" ht="15.75" customHeight="1" x14ac:dyDescent="0.2">
      <c r="A2256" s="154">
        <f>INDEX('Raw Data'!$H$4:$H$53,MATCH('4.User ratings in week 4'!B2256,'Raw Data'!$G$4:$G$53,0))</f>
        <v>4.093743569367712</v>
      </c>
      <c r="B2256" s="127">
        <v>27</v>
      </c>
      <c r="C2256" s="127">
        <v>5</v>
      </c>
      <c r="L2256" s="3"/>
    </row>
    <row r="2257" spans="1:12" ht="15.75" customHeight="1" x14ac:dyDescent="0.2">
      <c r="A2257" s="154">
        <f>INDEX('Raw Data'!$H$4:$H$53,MATCH('4.User ratings in week 4'!B2257,'Raw Data'!$G$4:$G$53,0))</f>
        <v>2.864902840988059</v>
      </c>
      <c r="B2257" s="127">
        <v>39</v>
      </c>
      <c r="C2257" s="127" t="s">
        <v>13</v>
      </c>
      <c r="L2257" s="3"/>
    </row>
    <row r="2258" spans="1:12" ht="15.75" customHeight="1" x14ac:dyDescent="0.2">
      <c r="A2258" s="154">
        <f>INDEX('Raw Data'!$H$4:$H$53,MATCH('4.User ratings in week 4'!B2258,'Raw Data'!$G$4:$G$53,0))</f>
        <v>3.4271492935760417</v>
      </c>
      <c r="B2258" s="127">
        <v>4</v>
      </c>
      <c r="C2258" s="127">
        <v>5</v>
      </c>
      <c r="L2258" s="3"/>
    </row>
    <row r="2259" spans="1:12" ht="15.75" customHeight="1" x14ac:dyDescent="0.2">
      <c r="A2259" s="154">
        <f>INDEX('Raw Data'!$H$4:$H$53,MATCH('4.User ratings in week 4'!B2259,'Raw Data'!$G$4:$G$53,0))</f>
        <v>3.4271492935760417</v>
      </c>
      <c r="B2259" s="127">
        <v>4</v>
      </c>
      <c r="C2259" s="127">
        <v>4</v>
      </c>
      <c r="L2259" s="3"/>
    </row>
    <row r="2260" spans="1:12" ht="15.75" customHeight="1" x14ac:dyDescent="0.2">
      <c r="A2260" s="154">
        <f>INDEX('Raw Data'!$H$4:$H$53,MATCH('4.User ratings in week 4'!B2260,'Raw Data'!$G$4:$G$53,0))</f>
        <v>2.9678960715535254</v>
      </c>
      <c r="B2260" s="127">
        <v>40</v>
      </c>
      <c r="C2260" s="127" t="s">
        <v>13</v>
      </c>
      <c r="L2260" s="3"/>
    </row>
    <row r="2261" spans="1:12" ht="15.75" customHeight="1" x14ac:dyDescent="0.2">
      <c r="A2261" s="154">
        <f>INDEX('Raw Data'!$H$4:$H$53,MATCH('4.User ratings in week 4'!B2261,'Raw Data'!$G$4:$G$53,0))</f>
        <v>2.64</v>
      </c>
      <c r="B2261" s="127">
        <v>17</v>
      </c>
      <c r="C2261" s="127" t="s">
        <v>13</v>
      </c>
      <c r="L2261" s="3"/>
    </row>
    <row r="2262" spans="1:12" ht="15.75" customHeight="1" x14ac:dyDescent="0.2">
      <c r="L2262" s="3"/>
    </row>
  </sheetData>
  <mergeCells count="1">
    <mergeCell ref="N2:V17"/>
  </mergeCells>
  <conditionalFormatting sqref="O30:O45">
    <cfRule type="dataBar" priority="2">
      <dataBar>
        <cfvo type="min"/>
        <cfvo type="max"/>
        <color rgb="FF63C384"/>
      </dataBar>
      <extLst>
        <ext xmlns:x14="http://schemas.microsoft.com/office/spreadsheetml/2009/9/main" uri="{B025F937-C7B1-47D3-B67F-A62EFF666E3E}">
          <x14:id>{3014F1BB-5418-4551-880D-FBCDB62FC7EF}</x14:id>
        </ext>
      </extLst>
    </cfRule>
  </conditionalFormatting>
  <conditionalFormatting pivot="1" sqref="N38:N53">
    <cfRule type="dataBar" priority="1">
      <dataBar>
        <cfvo type="min"/>
        <cfvo type="max"/>
        <color rgb="FFFFB628"/>
      </dataBar>
      <extLst>
        <ext xmlns:x14="http://schemas.microsoft.com/office/spreadsheetml/2009/9/main" uri="{B025F937-C7B1-47D3-B67F-A62EFF666E3E}">
          <x14:id>{1F29DE10-CD62-4070-BE32-4A76D7F0F476}</x14:id>
        </ext>
      </extLst>
    </cfRule>
  </conditionalFormatting>
  <pageMargins left="0.7" right="0.7" top="0.75" bottom="0.75" header="0" footer="0"/>
  <pageSetup orientation="landscape" r:id="rId6"/>
  <drawing r:id="rId7"/>
  <extLst>
    <ext xmlns:x14="http://schemas.microsoft.com/office/spreadsheetml/2009/9/main" uri="{78C0D931-6437-407d-A8EE-F0AAD7539E65}">
      <x14:conditionalFormattings>
        <x14:conditionalFormatting xmlns:xm="http://schemas.microsoft.com/office/excel/2006/main">
          <x14:cfRule type="dataBar" id="{3014F1BB-5418-4551-880D-FBCDB62FC7EF}">
            <x14:dataBar minLength="0" maxLength="100" gradient="0">
              <x14:cfvo type="autoMin"/>
              <x14:cfvo type="autoMax"/>
              <x14:negativeFillColor rgb="FFFF0000"/>
              <x14:axisColor rgb="FF000000"/>
            </x14:dataBar>
          </x14:cfRule>
          <xm:sqref>O30:O45</xm:sqref>
        </x14:conditionalFormatting>
        <x14:conditionalFormatting xmlns:xm="http://schemas.microsoft.com/office/excel/2006/main" pivot="1">
          <x14:cfRule type="dataBar" id="{1F29DE10-CD62-4070-BE32-4A76D7F0F476}">
            <x14:dataBar minLength="0" maxLength="100" gradient="0">
              <x14:cfvo type="autoMin"/>
              <x14:cfvo type="autoMax"/>
              <x14:negativeFillColor rgb="FFFF0000"/>
              <x14:axisColor rgb="FF000000"/>
            </x14:dataBar>
          </x14:cfRule>
          <xm:sqref>N38:N53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61"/>
  <sheetViews>
    <sheetView showGridLines="0" zoomScale="86" zoomScaleNormal="86" workbookViewId="0">
      <pane ySplit="1" topLeftCell="A2" activePane="bottomLeft" state="frozen"/>
      <selection pane="bottomLeft" activeCell="AB6" sqref="AB6"/>
    </sheetView>
  </sheetViews>
  <sheetFormatPr defaultColWidth="14.42578125" defaultRowHeight="15" customHeight="1" outlineLevelCol="1" x14ac:dyDescent="0.2"/>
  <cols>
    <col min="1" max="1" width="8.5703125" style="127" customWidth="1"/>
    <col min="2" max="2" width="9.42578125" style="127" customWidth="1"/>
    <col min="3" max="3" width="14.28515625" style="127" customWidth="1"/>
    <col min="4" max="4" width="12.7109375" style="127" customWidth="1"/>
    <col min="5" max="5" width="22.5703125" style="127" customWidth="1"/>
    <col min="6" max="6" width="7.140625" style="168" customWidth="1"/>
    <col min="7" max="11" width="7.140625" style="30" hidden="1" customWidth="1" outlineLevel="1"/>
    <col min="12" max="12" width="9.42578125" style="30" hidden="1" customWidth="1" outlineLevel="1"/>
    <col min="13" max="13" width="4.7109375" style="2" hidden="1" customWidth="1" outlineLevel="1"/>
    <col min="14" max="14" width="4.28515625" style="2" hidden="1" customWidth="1" outlineLevel="1"/>
    <col min="15" max="15" width="20" style="2" hidden="1" customWidth="1" outlineLevel="1"/>
    <col min="16" max="16" width="17.42578125" style="2" hidden="1" customWidth="1" outlineLevel="1"/>
    <col min="17" max="20" width="0" style="2" hidden="1" customWidth="1" outlineLevel="1"/>
    <col min="21" max="21" width="14.42578125" style="2" collapsed="1"/>
    <col min="22" max="16384" width="14.42578125" style="2"/>
  </cols>
  <sheetData>
    <row r="1" spans="1:26" ht="45" customHeight="1" thickBot="1" x14ac:dyDescent="0.3">
      <c r="A1" s="133" t="s">
        <v>0</v>
      </c>
      <c r="B1" s="133" t="s">
        <v>6</v>
      </c>
      <c r="C1" s="133" t="s">
        <v>37</v>
      </c>
      <c r="D1" s="133" t="s">
        <v>86</v>
      </c>
      <c r="E1" s="133" t="s">
        <v>101</v>
      </c>
      <c r="F1" s="166"/>
      <c r="G1" s="171">
        <v>1</v>
      </c>
      <c r="H1" s="171">
        <v>2</v>
      </c>
      <c r="I1" s="171">
        <v>3</v>
      </c>
      <c r="J1" s="171">
        <v>4</v>
      </c>
      <c r="K1" s="171">
        <v>5</v>
      </c>
      <c r="L1" s="171" t="s">
        <v>13</v>
      </c>
      <c r="M1"/>
      <c r="O1" s="178" t="s">
        <v>88</v>
      </c>
      <c r="U1" s="161" t="s">
        <v>73</v>
      </c>
      <c r="V1" s="7"/>
      <c r="W1" s="14"/>
      <c r="X1" s="15"/>
      <c r="Y1" s="28"/>
      <c r="Z1" s="12"/>
    </row>
    <row r="2" spans="1:26" ht="15.75" customHeight="1" x14ac:dyDescent="0.2">
      <c r="A2" s="170">
        <v>21</v>
      </c>
      <c r="B2" s="154">
        <v>2.1</v>
      </c>
      <c r="C2" s="154">
        <v>4.3</v>
      </c>
      <c r="D2" s="170">
        <v>77</v>
      </c>
      <c r="E2" s="154">
        <f t="shared" ref="E2:E33" si="0">C2/D2</f>
        <v>5.5844155844155842E-2</v>
      </c>
      <c r="F2" s="167"/>
      <c r="G2" s="29">
        <f>COUNTIFS('4.User ratings in week 4'!$B$2:$B$2261,'5.An hour per request'!A2,'4.User ratings in week 4'!$C$2:$C$2261,'5.An hour per request'!$G$1)</f>
        <v>3</v>
      </c>
      <c r="H2" s="29">
        <f>COUNTIFS('4.User ratings in week 4'!$B$2:$B$2261,'5.An hour per request'!A2,'4.User ratings in week 4'!$C$2:$C$2261,'5.An hour per request'!$H$1)</f>
        <v>10</v>
      </c>
      <c r="I2" s="29">
        <f>COUNTIFS('4.User ratings in week 4'!$B$2:$B$2261,'5.An hour per request'!A2,'4.User ratings in week 4'!$C$2:$C$2261,'5.An hour per request'!$I$1)</f>
        <v>0</v>
      </c>
      <c r="J2" s="29">
        <f>COUNTIFS('4.User ratings in week 4'!$B$2:$B$2261,'5.An hour per request'!A2,'4.User ratings in week 4'!$C$2:$C$2261,'5.An hour per request'!$J$1)</f>
        <v>0</v>
      </c>
      <c r="K2" s="29">
        <f>COUNTIFS('4.User ratings in week 4'!$B$2:$B$2261,'5.An hour per request'!A2,'4.User ratings in week 4'!$C$2:$C$2261,'5.An hour per request'!$K$1)</f>
        <v>23</v>
      </c>
      <c r="L2" s="29">
        <f>COUNTIFS('4.User ratings in week 4'!$B$2:$B$2261,'5.An hour per request'!A2,'4.User ratings in week 4'!$C$2:$C$2261,'5.An hour per request'!$L$1)</f>
        <v>41</v>
      </c>
      <c r="M2"/>
      <c r="O2" s="11"/>
      <c r="P2" s="11" t="s">
        <v>87</v>
      </c>
      <c r="Q2" s="11">
        <v>1</v>
      </c>
      <c r="U2" s="196" t="s">
        <v>103</v>
      </c>
      <c r="V2" s="196"/>
      <c r="W2" s="196"/>
      <c r="X2" s="196"/>
      <c r="Y2" s="196"/>
      <c r="Z2" s="196"/>
    </row>
    <row r="3" spans="1:26" ht="15.75" customHeight="1" x14ac:dyDescent="0.2">
      <c r="A3" s="170">
        <v>32</v>
      </c>
      <c r="B3" s="154">
        <v>2.1</v>
      </c>
      <c r="C3" s="154">
        <v>3.2261208834835413</v>
      </c>
      <c r="D3" s="170">
        <v>125</v>
      </c>
      <c r="E3" s="154">
        <f t="shared" si="0"/>
        <v>2.5808967067868331E-2</v>
      </c>
      <c r="F3" s="167"/>
      <c r="G3" s="29">
        <f>COUNTIFS('4.User ratings in week 4'!$B$2:$B$2261,'5.An hour per request'!A3,'4.User ratings in week 4'!$C$2:$C$2261,'5.An hour per request'!$G$1)</f>
        <v>2</v>
      </c>
      <c r="H3" s="29">
        <f>COUNTIFS('4.User ratings in week 4'!$B$2:$B$2261,'5.An hour per request'!A3,'4.User ratings in week 4'!$C$2:$C$2261,'5.An hour per request'!$H$1)</f>
        <v>11</v>
      </c>
      <c r="I3" s="29">
        <f>COUNTIFS('4.User ratings in week 4'!$B$2:$B$2261,'5.An hour per request'!A3,'4.User ratings in week 4'!$C$2:$C$2261,'5.An hour per request'!$I$1)</f>
        <v>0</v>
      </c>
      <c r="J3" s="29">
        <f>COUNTIFS('4.User ratings in week 4'!$B$2:$B$2261,'5.An hour per request'!A3,'4.User ratings in week 4'!$C$2:$C$2261,'5.An hour per request'!$J$1)</f>
        <v>1</v>
      </c>
      <c r="K3" s="29">
        <f>COUNTIFS('4.User ratings in week 4'!$B$2:$B$2261,'5.An hour per request'!A3,'4.User ratings in week 4'!$C$2:$C$2261,'5.An hour per request'!$K$1)</f>
        <v>3</v>
      </c>
      <c r="L3" s="29">
        <f>COUNTIFS('4.User ratings in week 4'!$B$2:$B$2261,'5.An hour per request'!A3,'4.User ratings in week 4'!$C$2:$C$2261,'5.An hour per request'!$L$1)</f>
        <v>108</v>
      </c>
      <c r="M3"/>
      <c r="O3" s="9" t="s">
        <v>87</v>
      </c>
      <c r="P3" s="9">
        <v>1</v>
      </c>
      <c r="Q3" s="9"/>
      <c r="U3" s="196"/>
      <c r="V3" s="196"/>
      <c r="W3" s="196"/>
      <c r="X3" s="196"/>
      <c r="Y3" s="196"/>
      <c r="Z3" s="196"/>
    </row>
    <row r="4" spans="1:26" ht="15.75" customHeight="1" thickBot="1" x14ac:dyDescent="0.25">
      <c r="A4" s="170">
        <v>49</v>
      </c>
      <c r="B4" s="154">
        <v>2.2000000000000002</v>
      </c>
      <c r="C4" s="154">
        <v>10.359071581032534</v>
      </c>
      <c r="D4" s="170">
        <v>65</v>
      </c>
      <c r="E4" s="154">
        <f t="shared" si="0"/>
        <v>0.15937033201588513</v>
      </c>
      <c r="F4" s="167"/>
      <c r="G4" s="29">
        <f>COUNTIFS('4.User ratings in week 4'!$B$2:$B$2261,'5.An hour per request'!A4,'4.User ratings in week 4'!$C$2:$C$2261,'5.An hour per request'!$G$1)</f>
        <v>2</v>
      </c>
      <c r="H4" s="29">
        <f>COUNTIFS('4.User ratings in week 4'!$B$2:$B$2261,'5.An hour per request'!A4,'4.User ratings in week 4'!$C$2:$C$2261,'5.An hour per request'!$H$1)</f>
        <v>11</v>
      </c>
      <c r="I4" s="29">
        <f>COUNTIFS('4.User ratings in week 4'!$B$2:$B$2261,'5.An hour per request'!A4,'4.User ratings in week 4'!$C$2:$C$2261,'5.An hour per request'!$I$1)</f>
        <v>0</v>
      </c>
      <c r="J4" s="29">
        <f>COUNTIFS('4.User ratings in week 4'!$B$2:$B$2261,'5.An hour per request'!A4,'4.User ratings in week 4'!$C$2:$C$2261,'5.An hour per request'!$J$1)</f>
        <v>1</v>
      </c>
      <c r="K4" s="29">
        <f>COUNTIFS('4.User ratings in week 4'!$B$2:$B$2261,'5.An hour per request'!A4,'4.User ratings in week 4'!$C$2:$C$2261,'5.An hour per request'!$K$1)</f>
        <v>2</v>
      </c>
      <c r="L4" s="29">
        <f>COUNTIFS('4.User ratings in week 4'!$B$2:$B$2261,'5.An hour per request'!A4,'4.User ratings in week 4'!$C$2:$C$2261,'5.An hour per request'!$L$1)</f>
        <v>49</v>
      </c>
      <c r="M4"/>
      <c r="O4" s="10">
        <v>1</v>
      </c>
      <c r="P4" s="10">
        <v>-0.41812537243642944</v>
      </c>
      <c r="Q4" s="10">
        <v>1</v>
      </c>
      <c r="U4" s="196"/>
      <c r="V4" s="196"/>
      <c r="W4" s="196"/>
      <c r="X4" s="196"/>
      <c r="Y4" s="196"/>
      <c r="Z4" s="196"/>
    </row>
    <row r="5" spans="1:26" ht="15.75" customHeight="1" thickBot="1" x14ac:dyDescent="0.25">
      <c r="A5" s="170">
        <v>50</v>
      </c>
      <c r="B5" s="154">
        <v>2.3199999999999998</v>
      </c>
      <c r="C5" s="154">
        <v>1.9</v>
      </c>
      <c r="D5" s="170">
        <v>86</v>
      </c>
      <c r="E5" s="154">
        <f t="shared" si="0"/>
        <v>2.2093023255813953E-2</v>
      </c>
      <c r="F5" s="167"/>
      <c r="G5" s="29">
        <f>COUNTIFS('4.User ratings in week 4'!$B$2:$B$2261,'5.An hour per request'!A5,'4.User ratings in week 4'!$C$2:$C$2261,'5.An hour per request'!$G$1)</f>
        <v>2</v>
      </c>
      <c r="H5" s="29">
        <f>COUNTIFS('4.User ratings in week 4'!$B$2:$B$2261,'5.An hour per request'!A5,'4.User ratings in week 4'!$C$2:$C$2261,'5.An hour per request'!$H$1)</f>
        <v>11</v>
      </c>
      <c r="I5" s="29">
        <f>COUNTIFS('4.User ratings in week 4'!$B$2:$B$2261,'5.An hour per request'!A5,'4.User ratings in week 4'!$C$2:$C$2261,'5.An hour per request'!$I$1)</f>
        <v>0</v>
      </c>
      <c r="J5" s="29">
        <f>COUNTIFS('4.User ratings in week 4'!$B$2:$B$2261,'5.An hour per request'!A5,'4.User ratings in week 4'!$C$2:$C$2261,'5.An hour per request'!$J$1)</f>
        <v>0</v>
      </c>
      <c r="K5" s="29">
        <f>COUNTIFS('4.User ratings in week 4'!$B$2:$B$2261,'5.An hour per request'!A5,'4.User ratings in week 4'!$C$2:$C$2261,'5.An hour per request'!$K$1)</f>
        <v>3</v>
      </c>
      <c r="L5" s="29">
        <f>COUNTIFS('4.User ratings in week 4'!$B$2:$B$2261,'5.An hour per request'!A5,'4.User ratings in week 4'!$C$2:$C$2261,'5.An hour per request'!$L$1)</f>
        <v>70</v>
      </c>
      <c r="M5"/>
      <c r="U5" s="196"/>
      <c r="V5" s="196"/>
      <c r="W5" s="196"/>
      <c r="X5" s="196"/>
      <c r="Y5" s="196"/>
      <c r="Z5" s="196"/>
    </row>
    <row r="6" spans="1:26" ht="15.75" customHeight="1" x14ac:dyDescent="0.2">
      <c r="A6" s="170">
        <v>41</v>
      </c>
      <c r="B6" s="154">
        <v>2.4</v>
      </c>
      <c r="C6" s="154">
        <v>3.1</v>
      </c>
      <c r="D6" s="170">
        <v>40</v>
      </c>
      <c r="E6" s="154">
        <f t="shared" si="0"/>
        <v>7.7499999999999999E-2</v>
      </c>
      <c r="F6" s="167"/>
      <c r="G6" s="29">
        <f>COUNTIFS('4.User ratings in week 4'!$B$2:$B$2261,'5.An hour per request'!A6,'4.User ratings in week 4'!$C$2:$C$2261,'5.An hour per request'!$G$1)</f>
        <v>2</v>
      </c>
      <c r="H6" s="29">
        <f>COUNTIFS('4.User ratings in week 4'!$B$2:$B$2261,'5.An hour per request'!A6,'4.User ratings in week 4'!$C$2:$C$2261,'5.An hour per request'!$H$1)</f>
        <v>11</v>
      </c>
      <c r="I6" s="29">
        <f>COUNTIFS('4.User ratings in week 4'!$B$2:$B$2261,'5.An hour per request'!A6,'4.User ratings in week 4'!$C$2:$C$2261,'5.An hour per request'!$I$1)</f>
        <v>0</v>
      </c>
      <c r="J6" s="29">
        <f>COUNTIFS('4.User ratings in week 4'!$B$2:$B$2261,'5.An hour per request'!A6,'4.User ratings in week 4'!$C$2:$C$2261,'5.An hour per request'!$J$1)</f>
        <v>0</v>
      </c>
      <c r="K6" s="29">
        <f>COUNTIFS('4.User ratings in week 4'!$B$2:$B$2261,'5.An hour per request'!A6,'4.User ratings in week 4'!$C$2:$C$2261,'5.An hour per request'!$K$1)</f>
        <v>5</v>
      </c>
      <c r="L6" s="29">
        <f>COUNTIFS('4.User ratings in week 4'!$B$2:$B$2261,'5.An hour per request'!A6,'4.User ratings in week 4'!$C$2:$C$2261,'5.An hour per request'!$L$1)</f>
        <v>22</v>
      </c>
      <c r="M6"/>
      <c r="O6" s="11"/>
      <c r="P6" s="11" t="s">
        <v>87</v>
      </c>
      <c r="Q6" s="11" t="s">
        <v>13</v>
      </c>
      <c r="U6" s="196"/>
      <c r="V6" s="196"/>
      <c r="W6" s="196"/>
      <c r="X6" s="196"/>
      <c r="Y6" s="196"/>
      <c r="Z6" s="196"/>
    </row>
    <row r="7" spans="1:26" ht="15.75" customHeight="1" x14ac:dyDescent="0.2">
      <c r="A7" s="170">
        <v>13</v>
      </c>
      <c r="B7" s="154">
        <v>2.5</v>
      </c>
      <c r="C7" s="154">
        <v>13.906643735538534</v>
      </c>
      <c r="D7" s="170">
        <v>40</v>
      </c>
      <c r="E7" s="154">
        <f t="shared" si="0"/>
        <v>0.34766609338846333</v>
      </c>
      <c r="F7" s="167"/>
      <c r="G7" s="29">
        <f>COUNTIFS('4.User ratings in week 4'!$B$2:$B$2261,'5.An hour per request'!A7,'4.User ratings in week 4'!$C$2:$C$2261,'5.An hour per request'!$G$1)</f>
        <v>2</v>
      </c>
      <c r="H7" s="29">
        <f>COUNTIFS('4.User ratings in week 4'!$B$2:$B$2261,'5.An hour per request'!A7,'4.User ratings in week 4'!$C$2:$C$2261,'5.An hour per request'!$H$1)</f>
        <v>11</v>
      </c>
      <c r="I7" s="29">
        <f>COUNTIFS('4.User ratings in week 4'!$B$2:$B$2261,'5.An hour per request'!A7,'4.User ratings in week 4'!$C$2:$C$2261,'5.An hour per request'!$I$1)</f>
        <v>0</v>
      </c>
      <c r="J7" s="29">
        <f>COUNTIFS('4.User ratings in week 4'!$B$2:$B$2261,'5.An hour per request'!A7,'4.User ratings in week 4'!$C$2:$C$2261,'5.An hour per request'!$J$1)</f>
        <v>0</v>
      </c>
      <c r="K7" s="29">
        <f>COUNTIFS('4.User ratings in week 4'!$B$2:$B$2261,'5.An hour per request'!A7,'4.User ratings in week 4'!$C$2:$C$2261,'5.An hour per request'!$K$1)</f>
        <v>5</v>
      </c>
      <c r="L7" s="29">
        <f>COUNTIFS('4.User ratings in week 4'!$B$2:$B$2261,'5.An hour per request'!A7,'4.User ratings in week 4'!$C$2:$C$2261,'5.An hour per request'!$L$1)</f>
        <v>22</v>
      </c>
      <c r="M7"/>
      <c r="O7" s="9" t="s">
        <v>87</v>
      </c>
      <c r="P7" s="9">
        <v>1</v>
      </c>
      <c r="Q7" s="9"/>
      <c r="U7" s="196"/>
      <c r="V7" s="196"/>
      <c r="W7" s="196"/>
      <c r="X7" s="196"/>
      <c r="Y7" s="196"/>
      <c r="Z7" s="196"/>
    </row>
    <row r="8" spans="1:26" ht="15.75" customHeight="1" thickBot="1" x14ac:dyDescent="0.25">
      <c r="A8" s="170">
        <v>43</v>
      </c>
      <c r="B8" s="154">
        <v>2.5518416106259485</v>
      </c>
      <c r="C8" s="154">
        <v>0.58606599287919092</v>
      </c>
      <c r="D8" s="170">
        <v>40</v>
      </c>
      <c r="E8" s="154">
        <f t="shared" si="0"/>
        <v>1.4651649821979773E-2</v>
      </c>
      <c r="F8" s="167"/>
      <c r="G8" s="29">
        <f>COUNTIFS('4.User ratings in week 4'!$B$2:$B$2261,'5.An hour per request'!A8,'4.User ratings in week 4'!$C$2:$C$2261,'5.An hour per request'!$G$1)</f>
        <v>2</v>
      </c>
      <c r="H8" s="29">
        <f>COUNTIFS('4.User ratings in week 4'!$B$2:$B$2261,'5.An hour per request'!A8,'4.User ratings in week 4'!$C$2:$C$2261,'5.An hour per request'!$H$1)</f>
        <v>11</v>
      </c>
      <c r="I8" s="29">
        <f>COUNTIFS('4.User ratings in week 4'!$B$2:$B$2261,'5.An hour per request'!A8,'4.User ratings in week 4'!$C$2:$C$2261,'5.An hour per request'!$I$1)</f>
        <v>0</v>
      </c>
      <c r="J8" s="29">
        <f>COUNTIFS('4.User ratings in week 4'!$B$2:$B$2261,'5.An hour per request'!A8,'4.User ratings in week 4'!$C$2:$C$2261,'5.An hour per request'!$J$1)</f>
        <v>1</v>
      </c>
      <c r="K8" s="29">
        <f>COUNTIFS('4.User ratings in week 4'!$B$2:$B$2261,'5.An hour per request'!A8,'4.User ratings in week 4'!$C$2:$C$2261,'5.An hour per request'!$K$1)</f>
        <v>4</v>
      </c>
      <c r="L8" s="29">
        <f>COUNTIFS('4.User ratings in week 4'!$B$2:$B$2261,'5.An hour per request'!A8,'4.User ratings in week 4'!$C$2:$C$2261,'5.An hour per request'!$L$1)</f>
        <v>22</v>
      </c>
      <c r="M8"/>
      <c r="O8" s="10" t="s">
        <v>13</v>
      </c>
      <c r="P8" s="10">
        <v>-0.43451268483700656</v>
      </c>
      <c r="Q8" s="10">
        <v>1</v>
      </c>
      <c r="U8" s="196"/>
      <c r="V8" s="196"/>
      <c r="W8" s="196"/>
      <c r="X8" s="196"/>
      <c r="Y8" s="196"/>
      <c r="Z8" s="196"/>
    </row>
    <row r="9" spans="1:26" ht="15.75" customHeight="1" thickBot="1" x14ac:dyDescent="0.25">
      <c r="A9" s="170">
        <v>12</v>
      </c>
      <c r="B9" s="154">
        <v>2.5586960604357296</v>
      </c>
      <c r="C9" s="154">
        <v>2.286427450813604</v>
      </c>
      <c r="D9" s="170">
        <v>40</v>
      </c>
      <c r="E9" s="154">
        <f t="shared" si="0"/>
        <v>5.71606862703401E-2</v>
      </c>
      <c r="F9" s="167"/>
      <c r="G9" s="29">
        <f>COUNTIFS('4.User ratings in week 4'!$B$2:$B$2261,'5.An hour per request'!A9,'4.User ratings in week 4'!$C$2:$C$2261,'5.An hour per request'!$G$1)</f>
        <v>2</v>
      </c>
      <c r="H9" s="29">
        <f>COUNTIFS('4.User ratings in week 4'!$B$2:$B$2261,'5.An hour per request'!A9,'4.User ratings in week 4'!$C$2:$C$2261,'5.An hour per request'!$H$1)</f>
        <v>11</v>
      </c>
      <c r="I9" s="29">
        <f>COUNTIFS('4.User ratings in week 4'!$B$2:$B$2261,'5.An hour per request'!A9,'4.User ratings in week 4'!$C$2:$C$2261,'5.An hour per request'!$I$1)</f>
        <v>0</v>
      </c>
      <c r="J9" s="29">
        <f>COUNTIFS('4.User ratings in week 4'!$B$2:$B$2261,'5.An hour per request'!A9,'4.User ratings in week 4'!$C$2:$C$2261,'5.An hour per request'!$J$1)</f>
        <v>0</v>
      </c>
      <c r="K9" s="29">
        <f>COUNTIFS('4.User ratings in week 4'!$B$2:$B$2261,'5.An hour per request'!A9,'4.User ratings in week 4'!$C$2:$C$2261,'5.An hour per request'!$K$1)</f>
        <v>5</v>
      </c>
      <c r="L9" s="29">
        <f>COUNTIFS('4.User ratings in week 4'!$B$2:$B$2261,'5.An hour per request'!A9,'4.User ratings in week 4'!$C$2:$C$2261,'5.An hour per request'!$L$1)</f>
        <v>22</v>
      </c>
      <c r="M9"/>
    </row>
    <row r="10" spans="1:26" ht="15.75" customHeight="1" x14ac:dyDescent="0.2">
      <c r="A10" s="170">
        <v>15</v>
      </c>
      <c r="B10" s="154">
        <v>2.62</v>
      </c>
      <c r="C10" s="154">
        <v>2.6024748762469114</v>
      </c>
      <c r="D10" s="170">
        <v>38</v>
      </c>
      <c r="E10" s="154">
        <f t="shared" si="0"/>
        <v>6.8486180953866091E-2</v>
      </c>
      <c r="F10" s="167"/>
      <c r="G10" s="29">
        <f>COUNTIFS('4.User ratings in week 4'!$B$2:$B$2261,'5.An hour per request'!A10,'4.User ratings in week 4'!$C$2:$C$2261,'5.An hour per request'!$G$1)</f>
        <v>2</v>
      </c>
      <c r="H10" s="29">
        <f>COUNTIFS('4.User ratings in week 4'!$B$2:$B$2261,'5.An hour per request'!A10,'4.User ratings in week 4'!$C$2:$C$2261,'5.An hour per request'!$H$1)</f>
        <v>11</v>
      </c>
      <c r="I10" s="29">
        <f>COUNTIFS('4.User ratings in week 4'!$B$2:$B$2261,'5.An hour per request'!A10,'4.User ratings in week 4'!$C$2:$C$2261,'5.An hour per request'!$I$1)</f>
        <v>0</v>
      </c>
      <c r="J10" s="29">
        <f>COUNTIFS('4.User ratings in week 4'!$B$2:$B$2261,'5.An hour per request'!A10,'4.User ratings in week 4'!$C$2:$C$2261,'5.An hour per request'!$J$1)</f>
        <v>1</v>
      </c>
      <c r="K10" s="29">
        <f>COUNTIFS('4.User ratings in week 4'!$B$2:$B$2261,'5.An hour per request'!A10,'4.User ratings in week 4'!$C$2:$C$2261,'5.An hour per request'!$K$1)</f>
        <v>2</v>
      </c>
      <c r="L10" s="29">
        <f>COUNTIFS('4.User ratings in week 4'!$B$2:$B$2261,'5.An hour per request'!A10,'4.User ratings in week 4'!$C$2:$C$2261,'5.An hour per request'!$L$1)</f>
        <v>22</v>
      </c>
      <c r="M10"/>
      <c r="O10" s="11"/>
      <c r="P10" s="11" t="s">
        <v>87</v>
      </c>
      <c r="Q10" s="11">
        <v>2</v>
      </c>
    </row>
    <row r="11" spans="1:26" ht="15.75" customHeight="1" x14ac:dyDescent="0.2">
      <c r="A11" s="170">
        <v>17</v>
      </c>
      <c r="B11" s="154">
        <v>2.64</v>
      </c>
      <c r="C11" s="154">
        <v>2.1</v>
      </c>
      <c r="D11" s="170">
        <v>65</v>
      </c>
      <c r="E11" s="154">
        <f t="shared" si="0"/>
        <v>3.2307692307692308E-2</v>
      </c>
      <c r="F11" s="167"/>
      <c r="G11" s="29">
        <f>COUNTIFS('4.User ratings in week 4'!$B$2:$B$2261,'5.An hour per request'!A11,'4.User ratings in week 4'!$C$2:$C$2261,'5.An hour per request'!$G$1)</f>
        <v>2</v>
      </c>
      <c r="H11" s="29">
        <f>COUNTIFS('4.User ratings in week 4'!$B$2:$B$2261,'5.An hour per request'!A11,'4.User ratings in week 4'!$C$2:$C$2261,'5.An hour per request'!$H$1)</f>
        <v>11</v>
      </c>
      <c r="I11" s="29">
        <f>COUNTIFS('4.User ratings in week 4'!$B$2:$B$2261,'5.An hour per request'!A11,'4.User ratings in week 4'!$C$2:$C$2261,'5.An hour per request'!$I$1)</f>
        <v>0</v>
      </c>
      <c r="J11" s="29">
        <f>COUNTIFS('4.User ratings in week 4'!$B$2:$B$2261,'5.An hour per request'!A11,'4.User ratings in week 4'!$C$2:$C$2261,'5.An hour per request'!$J$1)</f>
        <v>0</v>
      </c>
      <c r="K11" s="29">
        <f>COUNTIFS('4.User ratings in week 4'!$B$2:$B$2261,'5.An hour per request'!A11,'4.User ratings in week 4'!$C$2:$C$2261,'5.An hour per request'!$K$1)</f>
        <v>3</v>
      </c>
      <c r="L11" s="29">
        <f>COUNTIFS('4.User ratings in week 4'!$B$2:$B$2261,'5.An hour per request'!A11,'4.User ratings in week 4'!$C$2:$C$2261,'5.An hour per request'!$L$1)</f>
        <v>49</v>
      </c>
      <c r="M11"/>
      <c r="O11" s="9" t="s">
        <v>87</v>
      </c>
      <c r="P11" s="9">
        <v>1</v>
      </c>
      <c r="Q11" s="9"/>
    </row>
    <row r="12" spans="1:26" ht="15.75" customHeight="1" thickBot="1" x14ac:dyDescent="0.25">
      <c r="A12" s="170">
        <v>8</v>
      </c>
      <c r="B12" s="154">
        <v>2.7</v>
      </c>
      <c r="C12" s="154">
        <v>4.8998479621759339</v>
      </c>
      <c r="D12" s="170">
        <v>77</v>
      </c>
      <c r="E12" s="154">
        <f t="shared" si="0"/>
        <v>6.3634389119167967E-2</v>
      </c>
      <c r="F12" s="167"/>
      <c r="G12" s="29">
        <f>COUNTIFS('4.User ratings in week 4'!$B$2:$B$2261,'5.An hour per request'!A12,'4.User ratings in week 4'!$C$2:$C$2261,'5.An hour per request'!$G$1)</f>
        <v>2</v>
      </c>
      <c r="H12" s="29">
        <f>COUNTIFS('4.User ratings in week 4'!$B$2:$B$2261,'5.An hour per request'!A12,'4.User ratings in week 4'!$C$2:$C$2261,'5.An hour per request'!$H$1)</f>
        <v>11</v>
      </c>
      <c r="I12" s="29">
        <f>COUNTIFS('4.User ratings in week 4'!$B$2:$B$2261,'5.An hour per request'!A12,'4.User ratings in week 4'!$C$2:$C$2261,'5.An hour per request'!$I$1)</f>
        <v>0</v>
      </c>
      <c r="J12" s="29">
        <f>COUNTIFS('4.User ratings in week 4'!$B$2:$B$2261,'5.An hour per request'!A12,'4.User ratings in week 4'!$C$2:$C$2261,'5.An hour per request'!$J$1)</f>
        <v>0</v>
      </c>
      <c r="K12" s="29">
        <f>COUNTIFS('4.User ratings in week 4'!$B$2:$B$2261,'5.An hour per request'!A12,'4.User ratings in week 4'!$C$2:$C$2261,'5.An hour per request'!$K$1)</f>
        <v>3</v>
      </c>
      <c r="L12" s="29">
        <f>COUNTIFS('4.User ratings in week 4'!$B$2:$B$2261,'5.An hour per request'!A12,'4.User ratings in week 4'!$C$2:$C$2261,'5.An hour per request'!$L$1)</f>
        <v>61</v>
      </c>
      <c r="M12"/>
      <c r="O12" s="10">
        <v>2</v>
      </c>
      <c r="P12" s="10">
        <v>-0.44632532123194485</v>
      </c>
      <c r="Q12" s="10">
        <v>1</v>
      </c>
    </row>
    <row r="13" spans="1:26" ht="15.75" customHeight="1" thickBot="1" x14ac:dyDescent="0.25">
      <c r="A13" s="170">
        <v>30</v>
      </c>
      <c r="B13" s="154">
        <v>2.7566152336920071</v>
      </c>
      <c r="C13" s="154">
        <v>13.61235453843743</v>
      </c>
      <c r="D13" s="170">
        <v>76</v>
      </c>
      <c r="E13" s="154">
        <f t="shared" si="0"/>
        <v>0.17910992813733459</v>
      </c>
      <c r="F13" s="167"/>
      <c r="G13" s="29">
        <f>COUNTIFS('4.User ratings in week 4'!$B$2:$B$2261,'5.An hour per request'!A13,'4.User ratings in week 4'!$C$2:$C$2261,'5.An hour per request'!$G$1)</f>
        <v>2</v>
      </c>
      <c r="H13" s="29">
        <f>COUNTIFS('4.User ratings in week 4'!$B$2:$B$2261,'5.An hour per request'!A13,'4.User ratings in week 4'!$C$2:$C$2261,'5.An hour per request'!$H$1)</f>
        <v>11</v>
      </c>
      <c r="I13" s="29">
        <f>COUNTIFS('4.User ratings in week 4'!$B$2:$B$2261,'5.An hour per request'!A13,'4.User ratings in week 4'!$C$2:$C$2261,'5.An hour per request'!$I$1)</f>
        <v>0</v>
      </c>
      <c r="J13" s="29">
        <f>COUNTIFS('4.User ratings in week 4'!$B$2:$B$2261,'5.An hour per request'!A13,'4.User ratings in week 4'!$C$2:$C$2261,'5.An hour per request'!$J$1)</f>
        <v>1</v>
      </c>
      <c r="K13" s="29">
        <f>COUNTIFS('4.User ratings in week 4'!$B$2:$B$2261,'5.An hour per request'!A13,'4.User ratings in week 4'!$C$2:$C$2261,'5.An hour per request'!$K$1)</f>
        <v>2</v>
      </c>
      <c r="L13" s="29">
        <f>COUNTIFS('4.User ratings in week 4'!$B$2:$B$2261,'5.An hour per request'!A13,'4.User ratings in week 4'!$C$2:$C$2261,'5.An hour per request'!$L$1)</f>
        <v>60</v>
      </c>
      <c r="M13"/>
    </row>
    <row r="14" spans="1:26" ht="15.75" customHeight="1" x14ac:dyDescent="0.2">
      <c r="A14" s="170">
        <v>39</v>
      </c>
      <c r="B14" s="154">
        <v>2.864902840988059</v>
      </c>
      <c r="C14" s="154">
        <v>13.498266285616079</v>
      </c>
      <c r="D14" s="170">
        <v>89</v>
      </c>
      <c r="E14" s="154">
        <f t="shared" si="0"/>
        <v>0.15166591332152898</v>
      </c>
      <c r="F14" s="167"/>
      <c r="G14" s="29">
        <f>COUNTIFS('4.User ratings in week 4'!$B$2:$B$2261,'5.An hour per request'!A14,'4.User ratings in week 4'!$C$2:$C$2261,'5.An hour per request'!$G$1)</f>
        <v>2</v>
      </c>
      <c r="H14" s="29">
        <f>COUNTIFS('4.User ratings in week 4'!$B$2:$B$2261,'5.An hour per request'!A14,'4.User ratings in week 4'!$C$2:$C$2261,'5.An hour per request'!$H$1)</f>
        <v>11</v>
      </c>
      <c r="I14" s="29">
        <f>COUNTIFS('4.User ratings in week 4'!$B$2:$B$2261,'5.An hour per request'!A14,'4.User ratings in week 4'!$C$2:$C$2261,'5.An hour per request'!$I$1)</f>
        <v>0</v>
      </c>
      <c r="J14" s="29">
        <f>COUNTIFS('4.User ratings in week 4'!$B$2:$B$2261,'5.An hour per request'!A14,'4.User ratings in week 4'!$C$2:$C$2261,'5.An hour per request'!$J$1)</f>
        <v>0</v>
      </c>
      <c r="K14" s="29">
        <f>COUNTIFS('4.User ratings in week 4'!$B$2:$B$2261,'5.An hour per request'!A14,'4.User ratings in week 4'!$C$2:$C$2261,'5.An hour per request'!$K$1)</f>
        <v>3</v>
      </c>
      <c r="L14" s="29">
        <f>COUNTIFS('4.User ratings in week 4'!$B$2:$B$2261,'5.An hour per request'!A14,'4.User ratings in week 4'!$C$2:$C$2261,'5.An hour per request'!$L$1)</f>
        <v>73</v>
      </c>
      <c r="M14"/>
      <c r="O14" s="11"/>
      <c r="P14" s="11" t="s">
        <v>87</v>
      </c>
      <c r="Q14" s="11">
        <v>3</v>
      </c>
    </row>
    <row r="15" spans="1:26" ht="15.75" customHeight="1" x14ac:dyDescent="0.2">
      <c r="A15" s="170">
        <v>46</v>
      </c>
      <c r="B15" s="154">
        <v>2.9314259636546169</v>
      </c>
      <c r="C15" s="154">
        <v>12.185711370710816</v>
      </c>
      <c r="D15" s="170">
        <v>53</v>
      </c>
      <c r="E15" s="154">
        <f t="shared" si="0"/>
        <v>0.22991908246624182</v>
      </c>
      <c r="F15" s="167"/>
      <c r="G15" s="29">
        <f>COUNTIFS('4.User ratings in week 4'!$B$2:$B$2261,'5.An hour per request'!A15,'4.User ratings in week 4'!$C$2:$C$2261,'5.An hour per request'!$G$1)</f>
        <v>3</v>
      </c>
      <c r="H15" s="29">
        <f>COUNTIFS('4.User ratings in week 4'!$B$2:$B$2261,'5.An hour per request'!A15,'4.User ratings in week 4'!$C$2:$C$2261,'5.An hour per request'!$H$1)</f>
        <v>10</v>
      </c>
      <c r="I15" s="29">
        <f>COUNTIFS('4.User ratings in week 4'!$B$2:$B$2261,'5.An hour per request'!A15,'4.User ratings in week 4'!$C$2:$C$2261,'5.An hour per request'!$I$1)</f>
        <v>0</v>
      </c>
      <c r="J15" s="29">
        <f>COUNTIFS('4.User ratings in week 4'!$B$2:$B$2261,'5.An hour per request'!A15,'4.User ratings in week 4'!$C$2:$C$2261,'5.An hour per request'!$J$1)</f>
        <v>0</v>
      </c>
      <c r="K15" s="29">
        <f>COUNTIFS('4.User ratings in week 4'!$B$2:$B$2261,'5.An hour per request'!A15,'4.User ratings in week 4'!$C$2:$C$2261,'5.An hour per request'!$K$1)</f>
        <v>0</v>
      </c>
      <c r="L15" s="29">
        <f>COUNTIFS('4.User ratings in week 4'!$B$2:$B$2261,'5.An hour per request'!A15,'4.User ratings in week 4'!$C$2:$C$2261,'5.An hour per request'!$L$1)</f>
        <v>40</v>
      </c>
      <c r="M15"/>
      <c r="O15" s="9" t="s">
        <v>87</v>
      </c>
      <c r="P15" s="9">
        <v>1</v>
      </c>
      <c r="Q15" s="9"/>
    </row>
    <row r="16" spans="1:26" ht="15.75" customHeight="1" thickBot="1" x14ac:dyDescent="0.25">
      <c r="A16" s="170">
        <v>40</v>
      </c>
      <c r="B16" s="154">
        <v>2.9678960715535254</v>
      </c>
      <c r="C16" s="154">
        <v>3.8629617902580513</v>
      </c>
      <c r="D16" s="170">
        <v>53</v>
      </c>
      <c r="E16" s="154">
        <f t="shared" si="0"/>
        <v>7.2886071514302861E-2</v>
      </c>
      <c r="F16" s="167"/>
      <c r="G16" s="29">
        <f>COUNTIFS('4.User ratings in week 4'!$B$2:$B$2261,'5.An hour per request'!A16,'4.User ratings in week 4'!$C$2:$C$2261,'5.An hour per request'!$G$1)</f>
        <v>3</v>
      </c>
      <c r="H16" s="29">
        <f>COUNTIFS('4.User ratings in week 4'!$B$2:$B$2261,'5.An hour per request'!A16,'4.User ratings in week 4'!$C$2:$C$2261,'5.An hour per request'!$H$1)</f>
        <v>10</v>
      </c>
      <c r="I16" s="29">
        <f>COUNTIFS('4.User ratings in week 4'!$B$2:$B$2261,'5.An hour per request'!A16,'4.User ratings in week 4'!$C$2:$C$2261,'5.An hour per request'!$I$1)</f>
        <v>0</v>
      </c>
      <c r="J16" s="29">
        <f>COUNTIFS('4.User ratings in week 4'!$B$2:$B$2261,'5.An hour per request'!A16,'4.User ratings in week 4'!$C$2:$C$2261,'5.An hour per request'!$J$1)</f>
        <v>0</v>
      </c>
      <c r="K16" s="29">
        <f>COUNTIFS('4.User ratings in week 4'!$B$2:$B$2261,'5.An hour per request'!A16,'4.User ratings in week 4'!$C$2:$C$2261,'5.An hour per request'!$K$1)</f>
        <v>0</v>
      </c>
      <c r="L16" s="29">
        <f>COUNTIFS('4.User ratings in week 4'!$B$2:$B$2261,'5.An hour per request'!A16,'4.User ratings in week 4'!$C$2:$C$2261,'5.An hour per request'!$L$1)</f>
        <v>40</v>
      </c>
      <c r="M16"/>
      <c r="O16" s="10">
        <v>3</v>
      </c>
      <c r="P16" s="10">
        <v>0.12631529698176441</v>
      </c>
      <c r="Q16" s="10">
        <v>1</v>
      </c>
    </row>
    <row r="17" spans="1:17" ht="15.75" customHeight="1" thickBot="1" x14ac:dyDescent="0.25">
      <c r="A17" s="170">
        <v>2</v>
      </c>
      <c r="B17" s="154">
        <v>2.9736454777366994</v>
      </c>
      <c r="C17" s="154">
        <v>11.887042654149035</v>
      </c>
      <c r="D17" s="170">
        <v>75</v>
      </c>
      <c r="E17" s="154">
        <f t="shared" si="0"/>
        <v>0.15849390205532046</v>
      </c>
      <c r="F17" s="167"/>
      <c r="G17" s="29">
        <f>COUNTIFS('4.User ratings in week 4'!$B$2:$B$2261,'5.An hour per request'!A17,'4.User ratings in week 4'!$C$2:$C$2261,'5.An hour per request'!$G$1)</f>
        <v>3</v>
      </c>
      <c r="H17" s="29">
        <f>COUNTIFS('4.User ratings in week 4'!$B$2:$B$2261,'5.An hour per request'!A17,'4.User ratings in week 4'!$C$2:$C$2261,'5.An hour per request'!$H$1)</f>
        <v>10</v>
      </c>
      <c r="I17" s="29">
        <f>COUNTIFS('4.User ratings in week 4'!$B$2:$B$2261,'5.An hour per request'!A17,'4.User ratings in week 4'!$C$2:$C$2261,'5.An hour per request'!$I$1)</f>
        <v>0</v>
      </c>
      <c r="J17" s="29">
        <f>COUNTIFS('4.User ratings in week 4'!$B$2:$B$2261,'5.An hour per request'!A17,'4.User ratings in week 4'!$C$2:$C$2261,'5.An hour per request'!$J$1)</f>
        <v>4</v>
      </c>
      <c r="K17" s="29">
        <f>COUNTIFS('4.User ratings in week 4'!$B$2:$B$2261,'5.An hour per request'!A17,'4.User ratings in week 4'!$C$2:$C$2261,'5.An hour per request'!$K$1)</f>
        <v>18</v>
      </c>
      <c r="L17" s="29">
        <f>COUNTIFS('4.User ratings in week 4'!$B$2:$B$2261,'5.An hour per request'!A17,'4.User ratings in week 4'!$C$2:$C$2261,'5.An hour per request'!$L$1)</f>
        <v>40</v>
      </c>
      <c r="M17"/>
    </row>
    <row r="18" spans="1:17" ht="15.75" customHeight="1" x14ac:dyDescent="0.2">
      <c r="A18" s="170">
        <v>26</v>
      </c>
      <c r="B18" s="154">
        <v>3</v>
      </c>
      <c r="C18" s="154">
        <v>10.388496608970501</v>
      </c>
      <c r="D18" s="170">
        <v>77</v>
      </c>
      <c r="E18" s="154">
        <f t="shared" si="0"/>
        <v>0.13491554037624026</v>
      </c>
      <c r="F18" s="167"/>
      <c r="G18" s="29">
        <f>COUNTIFS('4.User ratings in week 4'!$B$2:$B$2261,'5.An hour per request'!A18,'4.User ratings in week 4'!$C$2:$C$2261,'5.An hour per request'!$G$1)</f>
        <v>3</v>
      </c>
      <c r="H18" s="29">
        <f>COUNTIFS('4.User ratings in week 4'!$B$2:$B$2261,'5.An hour per request'!A18,'4.User ratings in week 4'!$C$2:$C$2261,'5.An hour per request'!$H$1)</f>
        <v>10</v>
      </c>
      <c r="I18" s="29">
        <f>COUNTIFS('4.User ratings in week 4'!$B$2:$B$2261,'5.An hour per request'!A18,'4.User ratings in week 4'!$C$2:$C$2261,'5.An hour per request'!$I$1)</f>
        <v>0</v>
      </c>
      <c r="J18" s="29">
        <f>COUNTIFS('4.User ratings in week 4'!$B$2:$B$2261,'5.An hour per request'!A18,'4.User ratings in week 4'!$C$2:$C$2261,'5.An hour per request'!$J$1)</f>
        <v>5</v>
      </c>
      <c r="K18" s="29">
        <f>COUNTIFS('4.User ratings in week 4'!$B$2:$B$2261,'5.An hour per request'!A18,'4.User ratings in week 4'!$C$2:$C$2261,'5.An hour per request'!$K$1)</f>
        <v>18</v>
      </c>
      <c r="L18" s="29">
        <f>COUNTIFS('4.User ratings in week 4'!$B$2:$B$2261,'5.An hour per request'!A18,'4.User ratings in week 4'!$C$2:$C$2261,'5.An hour per request'!$L$1)</f>
        <v>41</v>
      </c>
      <c r="M18"/>
      <c r="O18" s="11"/>
      <c r="P18" s="11" t="s">
        <v>87</v>
      </c>
      <c r="Q18" s="11">
        <v>4</v>
      </c>
    </row>
    <row r="19" spans="1:17" ht="15.75" customHeight="1" x14ac:dyDescent="0.2">
      <c r="A19" s="170">
        <v>38</v>
      </c>
      <c r="B19" s="154">
        <v>3.1</v>
      </c>
      <c r="C19" s="154">
        <v>12.276185704235543</v>
      </c>
      <c r="D19" s="170">
        <v>61</v>
      </c>
      <c r="E19" s="154">
        <f t="shared" si="0"/>
        <v>0.20124894597107448</v>
      </c>
      <c r="F19" s="167"/>
      <c r="G19" s="29">
        <f>COUNTIFS('4.User ratings in week 4'!$B$2:$B$2261,'5.An hour per request'!A19,'4.User ratings in week 4'!$C$2:$C$2261,'5.An hour per request'!$G$1)</f>
        <v>0</v>
      </c>
      <c r="H19" s="29">
        <f>COUNTIFS('4.User ratings in week 4'!$B$2:$B$2261,'5.An hour per request'!A19,'4.User ratings in week 4'!$C$2:$C$2261,'5.An hour per request'!$H$1)</f>
        <v>0</v>
      </c>
      <c r="I19" s="29">
        <f>COUNTIFS('4.User ratings in week 4'!$B$2:$B$2261,'5.An hour per request'!A19,'4.User ratings in week 4'!$C$2:$C$2261,'5.An hour per request'!$I$1)</f>
        <v>0</v>
      </c>
      <c r="J19" s="29">
        <f>COUNTIFS('4.User ratings in week 4'!$B$2:$B$2261,'5.An hour per request'!A19,'4.User ratings in week 4'!$C$2:$C$2261,'5.An hour per request'!$J$1)</f>
        <v>1</v>
      </c>
      <c r="K19" s="29">
        <f>COUNTIFS('4.User ratings in week 4'!$B$2:$B$2261,'5.An hour per request'!A19,'4.User ratings in week 4'!$C$2:$C$2261,'5.An hour per request'!$K$1)</f>
        <v>22</v>
      </c>
      <c r="L19" s="29">
        <f>COUNTIFS('4.User ratings in week 4'!$B$2:$B$2261,'5.An hour per request'!A19,'4.User ratings in week 4'!$C$2:$C$2261,'5.An hour per request'!$L$1)</f>
        <v>38</v>
      </c>
      <c r="M19"/>
      <c r="O19" s="9" t="s">
        <v>87</v>
      </c>
      <c r="P19" s="9">
        <v>1</v>
      </c>
      <c r="Q19" s="9"/>
    </row>
    <row r="20" spans="1:17" ht="15.75" customHeight="1" thickBot="1" x14ac:dyDescent="0.25">
      <c r="A20" s="170">
        <v>10</v>
      </c>
      <c r="B20" s="154">
        <v>3.1019855052756462</v>
      </c>
      <c r="C20" s="154">
        <v>1.1376938535793775</v>
      </c>
      <c r="D20" s="170">
        <v>62</v>
      </c>
      <c r="E20" s="154">
        <f t="shared" si="0"/>
        <v>1.8349900864183508E-2</v>
      </c>
      <c r="F20" s="167"/>
      <c r="G20" s="29">
        <f>COUNTIFS('4.User ratings in week 4'!$B$2:$B$2261,'5.An hour per request'!A20,'4.User ratings in week 4'!$C$2:$C$2261,'5.An hour per request'!$G$1)</f>
        <v>0</v>
      </c>
      <c r="H20" s="29">
        <f>COUNTIFS('4.User ratings in week 4'!$B$2:$B$2261,'5.An hour per request'!A20,'4.User ratings in week 4'!$C$2:$C$2261,'5.An hour per request'!$H$1)</f>
        <v>0</v>
      </c>
      <c r="I20" s="29">
        <f>COUNTIFS('4.User ratings in week 4'!$B$2:$B$2261,'5.An hour per request'!A20,'4.User ratings in week 4'!$C$2:$C$2261,'5.An hour per request'!$I$1)</f>
        <v>0</v>
      </c>
      <c r="J20" s="29">
        <f>COUNTIFS('4.User ratings in week 4'!$B$2:$B$2261,'5.An hour per request'!A20,'4.User ratings in week 4'!$C$2:$C$2261,'5.An hour per request'!$J$1)</f>
        <v>2</v>
      </c>
      <c r="K20" s="29">
        <f>COUNTIFS('4.User ratings in week 4'!$B$2:$B$2261,'5.An hour per request'!A20,'4.User ratings in week 4'!$C$2:$C$2261,'5.An hour per request'!$K$1)</f>
        <v>21</v>
      </c>
      <c r="L20" s="29">
        <f>COUNTIFS('4.User ratings in week 4'!$B$2:$B$2261,'5.An hour per request'!A20,'4.User ratings in week 4'!$C$2:$C$2261,'5.An hour per request'!$L$1)</f>
        <v>39</v>
      </c>
      <c r="M20"/>
      <c r="O20" s="10">
        <v>4</v>
      </c>
      <c r="P20" s="10">
        <v>0.2188605418947677</v>
      </c>
      <c r="Q20" s="10">
        <v>1</v>
      </c>
    </row>
    <row r="21" spans="1:17" ht="15.75" customHeight="1" thickBot="1" x14ac:dyDescent="0.25">
      <c r="A21" s="170">
        <v>33</v>
      </c>
      <c r="B21" s="154">
        <v>3.1248672817087972</v>
      </c>
      <c r="C21" s="154">
        <v>13.172507572216432</v>
      </c>
      <c r="D21" s="170">
        <v>34</v>
      </c>
      <c r="E21" s="154">
        <f t="shared" si="0"/>
        <v>0.38742669330048329</v>
      </c>
      <c r="F21" s="167"/>
      <c r="G21" s="29">
        <f>COUNTIFS('4.User ratings in week 4'!$B$2:$B$2261,'5.An hour per request'!A21,'4.User ratings in week 4'!$C$2:$C$2261,'5.An hour per request'!$G$1)</f>
        <v>0</v>
      </c>
      <c r="H21" s="29">
        <f>COUNTIFS('4.User ratings in week 4'!$B$2:$B$2261,'5.An hour per request'!A21,'4.User ratings in week 4'!$C$2:$C$2261,'5.An hour per request'!$H$1)</f>
        <v>0</v>
      </c>
      <c r="I21" s="29">
        <f>COUNTIFS('4.User ratings in week 4'!$B$2:$B$2261,'5.An hour per request'!A21,'4.User ratings in week 4'!$C$2:$C$2261,'5.An hour per request'!$I$1)</f>
        <v>0</v>
      </c>
      <c r="J21" s="29">
        <f>COUNTIFS('4.User ratings in week 4'!$B$2:$B$2261,'5.An hour per request'!A21,'4.User ratings in week 4'!$C$2:$C$2261,'5.An hour per request'!$J$1)</f>
        <v>7</v>
      </c>
      <c r="K21" s="29">
        <f>COUNTIFS('4.User ratings in week 4'!$B$2:$B$2261,'5.An hour per request'!A21,'4.User ratings in week 4'!$C$2:$C$2261,'5.An hour per request'!$K$1)</f>
        <v>17</v>
      </c>
      <c r="L21" s="29">
        <f>COUNTIFS('4.User ratings in week 4'!$B$2:$B$2261,'5.An hour per request'!A21,'4.User ratings in week 4'!$C$2:$C$2261,'5.An hour per request'!$L$1)</f>
        <v>10</v>
      </c>
      <c r="M21"/>
    </row>
    <row r="22" spans="1:17" ht="15.75" customHeight="1" x14ac:dyDescent="0.2">
      <c r="A22" s="170">
        <v>29</v>
      </c>
      <c r="B22" s="154">
        <v>3.2046821540930179</v>
      </c>
      <c r="C22" s="154">
        <v>5.1050415151907567</v>
      </c>
      <c r="D22" s="170">
        <v>34</v>
      </c>
      <c r="E22" s="154">
        <f t="shared" si="0"/>
        <v>0.15014827985855167</v>
      </c>
      <c r="F22" s="167"/>
      <c r="G22" s="29">
        <f>COUNTIFS('4.User ratings in week 4'!$B$2:$B$2261,'5.An hour per request'!A22,'4.User ratings in week 4'!$C$2:$C$2261,'5.An hour per request'!$G$1)</f>
        <v>0</v>
      </c>
      <c r="H22" s="29">
        <f>COUNTIFS('4.User ratings in week 4'!$B$2:$B$2261,'5.An hour per request'!A22,'4.User ratings in week 4'!$C$2:$C$2261,'5.An hour per request'!$H$1)</f>
        <v>0</v>
      </c>
      <c r="I22" s="29">
        <f>COUNTIFS('4.User ratings in week 4'!$B$2:$B$2261,'5.An hour per request'!A22,'4.User ratings in week 4'!$C$2:$C$2261,'5.An hour per request'!$I$1)</f>
        <v>0</v>
      </c>
      <c r="J22" s="29">
        <f>COUNTIFS('4.User ratings in week 4'!$B$2:$B$2261,'5.An hour per request'!A22,'4.User ratings in week 4'!$C$2:$C$2261,'5.An hour per request'!$J$1)</f>
        <v>2</v>
      </c>
      <c r="K22" s="29">
        <f>COUNTIFS('4.User ratings in week 4'!$B$2:$B$2261,'5.An hour per request'!A22,'4.User ratings in week 4'!$C$2:$C$2261,'5.An hour per request'!$K$1)</f>
        <v>22</v>
      </c>
      <c r="L22" s="29">
        <f>COUNTIFS('4.User ratings in week 4'!$B$2:$B$2261,'5.An hour per request'!A22,'4.User ratings in week 4'!$C$2:$C$2261,'5.An hour per request'!$L$1)</f>
        <v>10</v>
      </c>
      <c r="M22"/>
      <c r="O22" s="11"/>
      <c r="P22" s="11" t="s">
        <v>87</v>
      </c>
      <c r="Q22" s="11">
        <v>5</v>
      </c>
    </row>
    <row r="23" spans="1:17" ht="15.75" customHeight="1" x14ac:dyDescent="0.2">
      <c r="A23" s="170">
        <v>3</v>
      </c>
      <c r="B23" s="154">
        <v>3.3379579401731889</v>
      </c>
      <c r="C23" s="154">
        <v>1.0549233577078603</v>
      </c>
      <c r="D23" s="170">
        <v>33</v>
      </c>
      <c r="E23" s="154">
        <f t="shared" si="0"/>
        <v>3.1967374475995763E-2</v>
      </c>
      <c r="F23" s="167"/>
      <c r="G23" s="29">
        <f>COUNTIFS('4.User ratings in week 4'!$B$2:$B$2261,'5.An hour per request'!A23,'4.User ratings in week 4'!$C$2:$C$2261,'5.An hour per request'!$G$1)</f>
        <v>0</v>
      </c>
      <c r="H23" s="29">
        <f>COUNTIFS('4.User ratings in week 4'!$B$2:$B$2261,'5.An hour per request'!A23,'4.User ratings in week 4'!$C$2:$C$2261,'5.An hour per request'!$H$1)</f>
        <v>0</v>
      </c>
      <c r="I23" s="29">
        <f>COUNTIFS('4.User ratings in week 4'!$B$2:$B$2261,'5.An hour per request'!A23,'4.User ratings in week 4'!$C$2:$C$2261,'5.An hour per request'!$I$1)</f>
        <v>0</v>
      </c>
      <c r="J23" s="29">
        <f>COUNTIFS('4.User ratings in week 4'!$B$2:$B$2261,'5.An hour per request'!A23,'4.User ratings in week 4'!$C$2:$C$2261,'5.An hour per request'!$J$1)</f>
        <v>2</v>
      </c>
      <c r="K23" s="29">
        <f>COUNTIFS('4.User ratings in week 4'!$B$2:$B$2261,'5.An hour per request'!A23,'4.User ratings in week 4'!$C$2:$C$2261,'5.An hour per request'!$K$1)</f>
        <v>22</v>
      </c>
      <c r="L23" s="29">
        <f>COUNTIFS('4.User ratings in week 4'!$B$2:$B$2261,'5.An hour per request'!A23,'4.User ratings in week 4'!$C$2:$C$2261,'5.An hour per request'!$L$1)</f>
        <v>9</v>
      </c>
      <c r="M23"/>
      <c r="O23" s="9" t="s">
        <v>87</v>
      </c>
      <c r="P23" s="9">
        <v>1</v>
      </c>
      <c r="Q23" s="9"/>
    </row>
    <row r="24" spans="1:17" ht="15.75" customHeight="1" thickBot="1" x14ac:dyDescent="0.25">
      <c r="A24" s="170">
        <v>9</v>
      </c>
      <c r="B24" s="154">
        <v>3.4</v>
      </c>
      <c r="C24" s="154">
        <v>3</v>
      </c>
      <c r="D24" s="170">
        <v>33</v>
      </c>
      <c r="E24" s="154">
        <f t="shared" si="0"/>
        <v>9.0909090909090912E-2</v>
      </c>
      <c r="F24" s="167"/>
      <c r="G24" s="29">
        <f>COUNTIFS('4.User ratings in week 4'!$B$2:$B$2261,'5.An hour per request'!A24,'4.User ratings in week 4'!$C$2:$C$2261,'5.An hour per request'!$G$1)</f>
        <v>0</v>
      </c>
      <c r="H24" s="29">
        <f>COUNTIFS('4.User ratings in week 4'!$B$2:$B$2261,'5.An hour per request'!A24,'4.User ratings in week 4'!$C$2:$C$2261,'5.An hour per request'!$H$1)</f>
        <v>0</v>
      </c>
      <c r="I24" s="29">
        <f>COUNTIFS('4.User ratings in week 4'!$B$2:$B$2261,'5.An hour per request'!A24,'4.User ratings in week 4'!$C$2:$C$2261,'5.An hour per request'!$I$1)</f>
        <v>0</v>
      </c>
      <c r="J24" s="29">
        <f>COUNTIFS('4.User ratings in week 4'!$B$2:$B$2261,'5.An hour per request'!A24,'4.User ratings in week 4'!$C$2:$C$2261,'5.An hour per request'!$J$1)</f>
        <v>1</v>
      </c>
      <c r="K24" s="29">
        <f>COUNTIFS('4.User ratings in week 4'!$B$2:$B$2261,'5.An hour per request'!A24,'4.User ratings in week 4'!$C$2:$C$2261,'5.An hour per request'!$K$1)</f>
        <v>23</v>
      </c>
      <c r="L24" s="29">
        <f>COUNTIFS('4.User ratings in week 4'!$B$2:$B$2261,'5.An hour per request'!A24,'4.User ratings in week 4'!$C$2:$C$2261,'5.An hour per request'!$L$1)</f>
        <v>9</v>
      </c>
      <c r="M24"/>
      <c r="O24" s="10">
        <v>5</v>
      </c>
      <c r="P24" s="10">
        <v>0.38394249441065037</v>
      </c>
      <c r="Q24" s="10">
        <v>1</v>
      </c>
    </row>
    <row r="25" spans="1:17" ht="15.75" customHeight="1" x14ac:dyDescent="0.2">
      <c r="A25" s="170">
        <v>36</v>
      </c>
      <c r="B25" s="154">
        <v>3.4135780803710083</v>
      </c>
      <c r="C25" s="154">
        <v>15.64008252841505</v>
      </c>
      <c r="D25" s="170">
        <v>33</v>
      </c>
      <c r="E25" s="154">
        <f t="shared" si="0"/>
        <v>0.47394189480045606</v>
      </c>
      <c r="F25" s="167"/>
      <c r="G25" s="29">
        <f>COUNTIFS('4.User ratings in week 4'!$B$2:$B$2261,'5.An hour per request'!A25,'4.User ratings in week 4'!$C$2:$C$2261,'5.An hour per request'!$G$1)</f>
        <v>0</v>
      </c>
      <c r="H25" s="29">
        <f>COUNTIFS('4.User ratings in week 4'!$B$2:$B$2261,'5.An hour per request'!A25,'4.User ratings in week 4'!$C$2:$C$2261,'5.An hour per request'!$H$1)</f>
        <v>1</v>
      </c>
      <c r="I25" s="29">
        <f>COUNTIFS('4.User ratings in week 4'!$B$2:$B$2261,'5.An hour per request'!A25,'4.User ratings in week 4'!$C$2:$C$2261,'5.An hour per request'!$I$1)</f>
        <v>0</v>
      </c>
      <c r="J25" s="29">
        <f>COUNTIFS('4.User ratings in week 4'!$B$2:$B$2261,'5.An hour per request'!A25,'4.User ratings in week 4'!$C$2:$C$2261,'5.An hour per request'!$J$1)</f>
        <v>0</v>
      </c>
      <c r="K25" s="29">
        <f>COUNTIFS('4.User ratings in week 4'!$B$2:$B$2261,'5.An hour per request'!A25,'4.User ratings in week 4'!$C$2:$C$2261,'5.An hour per request'!$K$1)</f>
        <v>24</v>
      </c>
      <c r="L25" s="29">
        <f>COUNTIFS('4.User ratings in week 4'!$B$2:$B$2261,'5.An hour per request'!A25,'4.User ratings in week 4'!$C$2:$C$2261,'5.An hour per request'!$L$1)</f>
        <v>8</v>
      </c>
      <c r="M25"/>
    </row>
    <row r="26" spans="1:17" ht="15.75" customHeight="1" x14ac:dyDescent="0.2">
      <c r="A26" s="170">
        <v>24</v>
      </c>
      <c r="B26" s="154">
        <v>3.418938163765278</v>
      </c>
      <c r="C26" s="154">
        <v>11.30765265999101</v>
      </c>
      <c r="D26" s="170">
        <v>35</v>
      </c>
      <c r="E26" s="154">
        <f t="shared" si="0"/>
        <v>0.32307579028545746</v>
      </c>
      <c r="F26" s="167"/>
      <c r="G26" s="29">
        <f>COUNTIFS('4.User ratings in week 4'!$B$2:$B$2261,'5.An hour per request'!A26,'4.User ratings in week 4'!$C$2:$C$2261,'5.An hour per request'!$G$1)</f>
        <v>0</v>
      </c>
      <c r="H26" s="29">
        <f>COUNTIFS('4.User ratings in week 4'!$B$2:$B$2261,'5.An hour per request'!A26,'4.User ratings in week 4'!$C$2:$C$2261,'5.An hour per request'!$H$1)</f>
        <v>1</v>
      </c>
      <c r="I26" s="29">
        <f>COUNTIFS('4.User ratings in week 4'!$B$2:$B$2261,'5.An hour per request'!A26,'4.User ratings in week 4'!$C$2:$C$2261,'5.An hour per request'!$I$1)</f>
        <v>0</v>
      </c>
      <c r="J26" s="29">
        <f>COUNTIFS('4.User ratings in week 4'!$B$2:$B$2261,'5.An hour per request'!A26,'4.User ratings in week 4'!$C$2:$C$2261,'5.An hour per request'!$J$1)</f>
        <v>4</v>
      </c>
      <c r="K26" s="29">
        <f>COUNTIFS('4.User ratings in week 4'!$B$2:$B$2261,'5.An hour per request'!A26,'4.User ratings in week 4'!$C$2:$C$2261,'5.An hour per request'!$K$1)</f>
        <v>20</v>
      </c>
      <c r="L26" s="29">
        <f>COUNTIFS('4.User ratings in week 4'!$B$2:$B$2261,'5.An hour per request'!A26,'4.User ratings in week 4'!$C$2:$C$2261,'5.An hour per request'!$L$1)</f>
        <v>10</v>
      </c>
      <c r="M26"/>
    </row>
    <row r="27" spans="1:17" ht="15.75" customHeight="1" x14ac:dyDescent="0.2">
      <c r="A27" s="170">
        <v>4</v>
      </c>
      <c r="B27" s="154">
        <v>3.4271492935760417</v>
      </c>
      <c r="C27" s="154">
        <v>9.0872741601965235</v>
      </c>
      <c r="D27" s="170">
        <v>36</v>
      </c>
      <c r="E27" s="154">
        <f t="shared" si="0"/>
        <v>0.25242428222768121</v>
      </c>
      <c r="F27" s="167"/>
      <c r="G27" s="29">
        <f>COUNTIFS('4.User ratings in week 4'!$B$2:$B$2261,'5.An hour per request'!A27,'4.User ratings in week 4'!$C$2:$C$2261,'5.An hour per request'!$G$1)</f>
        <v>0</v>
      </c>
      <c r="H27" s="29">
        <f>COUNTIFS('4.User ratings in week 4'!$B$2:$B$2261,'5.An hour per request'!A27,'4.User ratings in week 4'!$C$2:$C$2261,'5.An hour per request'!$H$1)</f>
        <v>2</v>
      </c>
      <c r="I27" s="29">
        <f>COUNTIFS('4.User ratings in week 4'!$B$2:$B$2261,'5.An hour per request'!A27,'4.User ratings in week 4'!$C$2:$C$2261,'5.An hour per request'!$I$1)</f>
        <v>0</v>
      </c>
      <c r="J27" s="29">
        <f>COUNTIFS('4.User ratings in week 4'!$B$2:$B$2261,'5.An hour per request'!A27,'4.User ratings in week 4'!$C$2:$C$2261,'5.An hour per request'!$J$1)</f>
        <v>3</v>
      </c>
      <c r="K27" s="29">
        <f>COUNTIFS('4.User ratings in week 4'!$B$2:$B$2261,'5.An hour per request'!A27,'4.User ratings in week 4'!$C$2:$C$2261,'5.An hour per request'!$K$1)</f>
        <v>21</v>
      </c>
      <c r="L27" s="29">
        <f>COUNTIFS('4.User ratings in week 4'!$B$2:$B$2261,'5.An hour per request'!A27,'4.User ratings in week 4'!$C$2:$C$2261,'5.An hour per request'!$L$1)</f>
        <v>10</v>
      </c>
      <c r="M27"/>
    </row>
    <row r="28" spans="1:17" ht="15.75" customHeight="1" x14ac:dyDescent="0.2">
      <c r="A28" s="170">
        <v>5</v>
      </c>
      <c r="B28" s="154">
        <v>3.5</v>
      </c>
      <c r="C28" s="154">
        <v>1.879290458410745</v>
      </c>
      <c r="D28" s="170">
        <v>35</v>
      </c>
      <c r="E28" s="154">
        <f t="shared" si="0"/>
        <v>5.3694013097449859E-2</v>
      </c>
      <c r="F28" s="167"/>
      <c r="G28" s="29">
        <f>COUNTIFS('4.User ratings in week 4'!$B$2:$B$2261,'5.An hour per request'!A28,'4.User ratings in week 4'!$C$2:$C$2261,'5.An hour per request'!$G$1)</f>
        <v>0</v>
      </c>
      <c r="H28" s="29">
        <f>COUNTIFS('4.User ratings in week 4'!$B$2:$B$2261,'5.An hour per request'!A28,'4.User ratings in week 4'!$C$2:$C$2261,'5.An hour per request'!$H$1)</f>
        <v>1</v>
      </c>
      <c r="I28" s="29">
        <f>COUNTIFS('4.User ratings in week 4'!$B$2:$B$2261,'5.An hour per request'!A28,'4.User ratings in week 4'!$C$2:$C$2261,'5.An hour per request'!$I$1)</f>
        <v>0</v>
      </c>
      <c r="J28" s="29">
        <f>COUNTIFS('4.User ratings in week 4'!$B$2:$B$2261,'5.An hour per request'!A28,'4.User ratings in week 4'!$C$2:$C$2261,'5.An hour per request'!$J$1)</f>
        <v>1</v>
      </c>
      <c r="K28" s="29">
        <f>COUNTIFS('4.User ratings in week 4'!$B$2:$B$2261,'5.An hour per request'!A28,'4.User ratings in week 4'!$C$2:$C$2261,'5.An hour per request'!$K$1)</f>
        <v>23</v>
      </c>
      <c r="L28" s="29">
        <f>COUNTIFS('4.User ratings in week 4'!$B$2:$B$2261,'5.An hour per request'!A28,'4.User ratings in week 4'!$C$2:$C$2261,'5.An hour per request'!$L$1)</f>
        <v>10</v>
      </c>
      <c r="M28"/>
      <c r="N28" s="116"/>
    </row>
    <row r="29" spans="1:17" ht="15.75" customHeight="1" x14ac:dyDescent="0.2">
      <c r="A29" s="170">
        <v>48</v>
      </c>
      <c r="B29" s="154">
        <v>3.8344069026698975</v>
      </c>
      <c r="C29" s="154">
        <v>6.5</v>
      </c>
      <c r="D29" s="170">
        <v>35</v>
      </c>
      <c r="E29" s="154">
        <f t="shared" si="0"/>
        <v>0.18571428571428572</v>
      </c>
      <c r="F29" s="167"/>
      <c r="G29" s="29">
        <f>COUNTIFS('4.User ratings in week 4'!$B$2:$B$2261,'5.An hour per request'!A29,'4.User ratings in week 4'!$C$2:$C$2261,'5.An hour per request'!$G$1)</f>
        <v>0</v>
      </c>
      <c r="H29" s="29">
        <f>COUNTIFS('4.User ratings in week 4'!$B$2:$B$2261,'5.An hour per request'!A29,'4.User ratings in week 4'!$C$2:$C$2261,'5.An hour per request'!$H$1)</f>
        <v>1</v>
      </c>
      <c r="I29" s="29">
        <f>COUNTIFS('4.User ratings in week 4'!$B$2:$B$2261,'5.An hour per request'!A29,'4.User ratings in week 4'!$C$2:$C$2261,'5.An hour per request'!$I$1)</f>
        <v>0</v>
      </c>
      <c r="J29" s="29">
        <f>COUNTIFS('4.User ratings in week 4'!$B$2:$B$2261,'5.An hour per request'!A29,'4.User ratings in week 4'!$C$2:$C$2261,'5.An hour per request'!$J$1)</f>
        <v>2</v>
      </c>
      <c r="K29" s="29">
        <f>COUNTIFS('4.User ratings in week 4'!$B$2:$B$2261,'5.An hour per request'!A29,'4.User ratings in week 4'!$C$2:$C$2261,'5.An hour per request'!$K$1)</f>
        <v>22</v>
      </c>
      <c r="L29" s="29">
        <f>COUNTIFS('4.User ratings in week 4'!$B$2:$B$2261,'5.An hour per request'!A29,'4.User ratings in week 4'!$C$2:$C$2261,'5.An hour per request'!$L$1)</f>
        <v>10</v>
      </c>
      <c r="M29"/>
      <c r="N29" s="9"/>
    </row>
    <row r="30" spans="1:17" ht="15.75" customHeight="1" x14ac:dyDescent="0.2">
      <c r="A30" s="170">
        <v>45</v>
      </c>
      <c r="B30" s="154">
        <v>3.8416595064211041</v>
      </c>
      <c r="C30" s="154">
        <v>9.2657205610802915</v>
      </c>
      <c r="D30" s="170">
        <v>35</v>
      </c>
      <c r="E30" s="154">
        <f t="shared" si="0"/>
        <v>0.26473487317372263</v>
      </c>
      <c r="F30" s="167"/>
      <c r="G30" s="29">
        <f>COUNTIFS('4.User ratings in week 4'!$B$2:$B$2261,'5.An hour per request'!A30,'4.User ratings in week 4'!$C$2:$C$2261,'5.An hour per request'!$G$1)</f>
        <v>0</v>
      </c>
      <c r="H30" s="29">
        <f>COUNTIFS('4.User ratings in week 4'!$B$2:$B$2261,'5.An hour per request'!A30,'4.User ratings in week 4'!$C$2:$C$2261,'5.An hour per request'!$H$1)</f>
        <v>1</v>
      </c>
      <c r="I30" s="29">
        <f>COUNTIFS('4.User ratings in week 4'!$B$2:$B$2261,'5.An hour per request'!A30,'4.User ratings in week 4'!$C$2:$C$2261,'5.An hour per request'!$I$1)</f>
        <v>0</v>
      </c>
      <c r="J30" s="29">
        <f>COUNTIFS('4.User ratings in week 4'!$B$2:$B$2261,'5.An hour per request'!A30,'4.User ratings in week 4'!$C$2:$C$2261,'5.An hour per request'!$J$1)</f>
        <v>7</v>
      </c>
      <c r="K30" s="29">
        <f>COUNTIFS('4.User ratings in week 4'!$B$2:$B$2261,'5.An hour per request'!A30,'4.User ratings in week 4'!$C$2:$C$2261,'5.An hour per request'!$K$1)</f>
        <v>17</v>
      </c>
      <c r="L30" s="29">
        <f>COUNTIFS('4.User ratings in week 4'!$B$2:$B$2261,'5.An hour per request'!A30,'4.User ratings in week 4'!$C$2:$C$2261,'5.An hour per request'!$L$1)</f>
        <v>10</v>
      </c>
      <c r="M30"/>
      <c r="N30" s="56"/>
    </row>
    <row r="31" spans="1:17" ht="15.75" customHeight="1" x14ac:dyDescent="0.2">
      <c r="A31" s="170">
        <v>31</v>
      </c>
      <c r="B31" s="154">
        <v>3.8547891226036057</v>
      </c>
      <c r="C31" s="154">
        <v>10.806227563714547</v>
      </c>
      <c r="D31" s="170">
        <v>35</v>
      </c>
      <c r="E31" s="154">
        <f t="shared" si="0"/>
        <v>0.30874935896327277</v>
      </c>
      <c r="F31" s="167"/>
      <c r="G31" s="29">
        <f>COUNTIFS('4.User ratings in week 4'!$B$2:$B$2261,'5.An hour per request'!A31,'4.User ratings in week 4'!$C$2:$C$2261,'5.An hour per request'!$G$1)</f>
        <v>0</v>
      </c>
      <c r="H31" s="29">
        <f>COUNTIFS('4.User ratings in week 4'!$B$2:$B$2261,'5.An hour per request'!A31,'4.User ratings in week 4'!$C$2:$C$2261,'5.An hour per request'!$H$1)</f>
        <v>1</v>
      </c>
      <c r="I31" s="29">
        <f>COUNTIFS('4.User ratings in week 4'!$B$2:$B$2261,'5.An hour per request'!A31,'4.User ratings in week 4'!$C$2:$C$2261,'5.An hour per request'!$I$1)</f>
        <v>0</v>
      </c>
      <c r="J31" s="29">
        <f>COUNTIFS('4.User ratings in week 4'!$B$2:$B$2261,'5.An hour per request'!A31,'4.User ratings in week 4'!$C$2:$C$2261,'5.An hour per request'!$J$1)</f>
        <v>2</v>
      </c>
      <c r="K31" s="29">
        <f>COUNTIFS('4.User ratings in week 4'!$B$2:$B$2261,'5.An hour per request'!A31,'4.User ratings in week 4'!$C$2:$C$2261,'5.An hour per request'!$K$1)</f>
        <v>22</v>
      </c>
      <c r="L31" s="29">
        <f>COUNTIFS('4.User ratings in week 4'!$B$2:$B$2261,'5.An hour per request'!A31,'4.User ratings in week 4'!$C$2:$C$2261,'5.An hour per request'!$L$1)</f>
        <v>10</v>
      </c>
      <c r="M31"/>
      <c r="N31" s="56"/>
    </row>
    <row r="32" spans="1:17" ht="15.75" customHeight="1" x14ac:dyDescent="0.2">
      <c r="A32" s="170">
        <v>42</v>
      </c>
      <c r="B32" s="154">
        <v>3.9076849145879229</v>
      </c>
      <c r="C32" s="154">
        <v>12.272944790727715</v>
      </c>
      <c r="D32" s="170">
        <v>33</v>
      </c>
      <c r="E32" s="154">
        <f t="shared" si="0"/>
        <v>0.37190741790083987</v>
      </c>
      <c r="F32" s="167"/>
      <c r="G32" s="29">
        <f>COUNTIFS('4.User ratings in week 4'!$B$2:$B$2261,'5.An hour per request'!A32,'4.User ratings in week 4'!$C$2:$C$2261,'5.An hour per request'!$G$1)</f>
        <v>0</v>
      </c>
      <c r="H32" s="29">
        <f>COUNTIFS('4.User ratings in week 4'!$B$2:$B$2261,'5.An hour per request'!A32,'4.User ratings in week 4'!$C$2:$C$2261,'5.An hour per request'!$H$1)</f>
        <v>1</v>
      </c>
      <c r="I32" s="29">
        <f>COUNTIFS('4.User ratings in week 4'!$B$2:$B$2261,'5.An hour per request'!A32,'4.User ratings in week 4'!$C$2:$C$2261,'5.An hour per request'!$I$1)</f>
        <v>0</v>
      </c>
      <c r="J32" s="29">
        <f>COUNTIFS('4.User ratings in week 4'!$B$2:$B$2261,'5.An hour per request'!A32,'4.User ratings in week 4'!$C$2:$C$2261,'5.An hour per request'!$J$1)</f>
        <v>4</v>
      </c>
      <c r="K32" s="29">
        <f>COUNTIFS('4.User ratings in week 4'!$B$2:$B$2261,'5.An hour per request'!A32,'4.User ratings in week 4'!$C$2:$C$2261,'5.An hour per request'!$K$1)</f>
        <v>20</v>
      </c>
      <c r="L32" s="29">
        <f>COUNTIFS('4.User ratings in week 4'!$B$2:$B$2261,'5.An hour per request'!A32,'4.User ratings in week 4'!$C$2:$C$2261,'5.An hour per request'!$L$1)</f>
        <v>8</v>
      </c>
      <c r="M32"/>
      <c r="N32" s="56"/>
    </row>
    <row r="33" spans="1:15" ht="15.75" customHeight="1" x14ac:dyDescent="0.2">
      <c r="A33" s="170">
        <v>22</v>
      </c>
      <c r="B33" s="154">
        <v>3.9210286643231216</v>
      </c>
      <c r="C33" s="154">
        <v>3.376168262987898</v>
      </c>
      <c r="D33" s="170">
        <v>33</v>
      </c>
      <c r="E33" s="154">
        <f t="shared" si="0"/>
        <v>0.10230812918145145</v>
      </c>
      <c r="F33" s="167"/>
      <c r="G33" s="29">
        <f>COUNTIFS('4.User ratings in week 4'!$B$2:$B$2261,'5.An hour per request'!A33,'4.User ratings in week 4'!$C$2:$C$2261,'5.An hour per request'!$G$1)</f>
        <v>0</v>
      </c>
      <c r="H33" s="29">
        <f>COUNTIFS('4.User ratings in week 4'!$B$2:$B$2261,'5.An hour per request'!A33,'4.User ratings in week 4'!$C$2:$C$2261,'5.An hour per request'!$H$1)</f>
        <v>1</v>
      </c>
      <c r="I33" s="29">
        <f>COUNTIFS('4.User ratings in week 4'!$B$2:$B$2261,'5.An hour per request'!A33,'4.User ratings in week 4'!$C$2:$C$2261,'5.An hour per request'!$I$1)</f>
        <v>1</v>
      </c>
      <c r="J33" s="29">
        <f>COUNTIFS('4.User ratings in week 4'!$B$2:$B$2261,'5.An hour per request'!A33,'4.User ratings in week 4'!$C$2:$C$2261,'5.An hour per request'!$J$1)</f>
        <v>2</v>
      </c>
      <c r="K33" s="29">
        <f>COUNTIFS('4.User ratings in week 4'!$B$2:$B$2261,'5.An hour per request'!A33,'4.User ratings in week 4'!$C$2:$C$2261,'5.An hour per request'!$K$1)</f>
        <v>21</v>
      </c>
      <c r="L33" s="29">
        <f>COUNTIFS('4.User ratings in week 4'!$B$2:$B$2261,'5.An hour per request'!A33,'4.User ratings in week 4'!$C$2:$C$2261,'5.An hour per request'!$L$1)</f>
        <v>8</v>
      </c>
      <c r="M33"/>
      <c r="N33" s="56"/>
    </row>
    <row r="34" spans="1:15" ht="15.75" customHeight="1" x14ac:dyDescent="0.2">
      <c r="A34" s="170">
        <v>28</v>
      </c>
      <c r="B34" s="154">
        <v>3.9403894933163377</v>
      </c>
      <c r="C34" s="154">
        <v>2.6689527111886546</v>
      </c>
      <c r="D34" s="170">
        <v>33</v>
      </c>
      <c r="E34" s="154">
        <f t="shared" ref="E34:E51" si="1">C34/D34</f>
        <v>8.087735488450469E-2</v>
      </c>
      <c r="F34" s="167"/>
      <c r="G34" s="29">
        <f>COUNTIFS('4.User ratings in week 4'!$B$2:$B$2261,'5.An hour per request'!A34,'4.User ratings in week 4'!$C$2:$C$2261,'5.An hour per request'!$G$1)</f>
        <v>0</v>
      </c>
      <c r="H34" s="29">
        <f>COUNTIFS('4.User ratings in week 4'!$B$2:$B$2261,'5.An hour per request'!A34,'4.User ratings in week 4'!$C$2:$C$2261,'5.An hour per request'!$H$1)</f>
        <v>1</v>
      </c>
      <c r="I34" s="29">
        <f>COUNTIFS('4.User ratings in week 4'!$B$2:$B$2261,'5.An hour per request'!A34,'4.User ratings in week 4'!$C$2:$C$2261,'5.An hour per request'!$I$1)</f>
        <v>0</v>
      </c>
      <c r="J34" s="29">
        <f>COUNTIFS('4.User ratings in week 4'!$B$2:$B$2261,'5.An hour per request'!A34,'4.User ratings in week 4'!$C$2:$C$2261,'5.An hour per request'!$J$1)</f>
        <v>0</v>
      </c>
      <c r="K34" s="29">
        <f>COUNTIFS('4.User ratings in week 4'!$B$2:$B$2261,'5.An hour per request'!A34,'4.User ratings in week 4'!$C$2:$C$2261,'5.An hour per request'!$K$1)</f>
        <v>24</v>
      </c>
      <c r="L34" s="29">
        <f>COUNTIFS('4.User ratings in week 4'!$B$2:$B$2261,'5.An hour per request'!A34,'4.User ratings in week 4'!$C$2:$C$2261,'5.An hour per request'!$L$1)</f>
        <v>8</v>
      </c>
      <c r="M34"/>
      <c r="N34" s="56"/>
    </row>
    <row r="35" spans="1:15" ht="15.75" customHeight="1" x14ac:dyDescent="0.2">
      <c r="A35" s="170">
        <v>20</v>
      </c>
      <c r="B35" s="154">
        <v>3.9917618671517427</v>
      </c>
      <c r="C35" s="154">
        <v>12.762014274564887</v>
      </c>
      <c r="D35" s="170">
        <v>32</v>
      </c>
      <c r="E35" s="154">
        <f t="shared" si="1"/>
        <v>0.39881294608015272</v>
      </c>
      <c r="F35" s="167"/>
      <c r="G35" s="29">
        <f>COUNTIFS('4.User ratings in week 4'!$B$2:$B$2261,'5.An hour per request'!A35,'4.User ratings in week 4'!$C$2:$C$2261,'5.An hour per request'!$G$1)</f>
        <v>0</v>
      </c>
      <c r="H35" s="29">
        <f>COUNTIFS('4.User ratings in week 4'!$B$2:$B$2261,'5.An hour per request'!A35,'4.User ratings in week 4'!$C$2:$C$2261,'5.An hour per request'!$H$1)</f>
        <v>0</v>
      </c>
      <c r="I35" s="29">
        <f>COUNTIFS('4.User ratings in week 4'!$B$2:$B$2261,'5.An hour per request'!A35,'4.User ratings in week 4'!$C$2:$C$2261,'5.An hour per request'!$I$1)</f>
        <v>0</v>
      </c>
      <c r="J35" s="29">
        <f>COUNTIFS('4.User ratings in week 4'!$B$2:$B$2261,'5.An hour per request'!A35,'4.User ratings in week 4'!$C$2:$C$2261,'5.An hour per request'!$J$1)</f>
        <v>2</v>
      </c>
      <c r="K35" s="29">
        <f>COUNTIFS('4.User ratings in week 4'!$B$2:$B$2261,'5.An hour per request'!A35,'4.User ratings in week 4'!$C$2:$C$2261,'5.An hour per request'!$K$1)</f>
        <v>22</v>
      </c>
      <c r="L35" s="29">
        <f>COUNTIFS('4.User ratings in week 4'!$B$2:$B$2261,'5.An hour per request'!A35,'4.User ratings in week 4'!$C$2:$C$2261,'5.An hour per request'!$L$1)</f>
        <v>8</v>
      </c>
      <c r="M35"/>
      <c r="N35" s="56"/>
    </row>
    <row r="36" spans="1:15" ht="15.75" customHeight="1" x14ac:dyDescent="0.2">
      <c r="A36" s="170">
        <v>47</v>
      </c>
      <c r="B36" s="154">
        <v>4.0422015037975552</v>
      </c>
      <c r="C36" s="154">
        <v>17.176708583302599</v>
      </c>
      <c r="D36" s="170">
        <v>32</v>
      </c>
      <c r="E36" s="154">
        <f t="shared" si="1"/>
        <v>0.53677214322820621</v>
      </c>
      <c r="F36" s="167"/>
      <c r="G36" s="29">
        <f>COUNTIFS('4.User ratings in week 4'!$B$2:$B$2261,'5.An hour per request'!A36,'4.User ratings in week 4'!$C$2:$C$2261,'5.An hour per request'!$G$1)</f>
        <v>0</v>
      </c>
      <c r="H36" s="29">
        <f>COUNTIFS('4.User ratings in week 4'!$B$2:$B$2261,'5.An hour per request'!A36,'4.User ratings in week 4'!$C$2:$C$2261,'5.An hour per request'!$H$1)</f>
        <v>0</v>
      </c>
      <c r="I36" s="29">
        <f>COUNTIFS('4.User ratings in week 4'!$B$2:$B$2261,'5.An hour per request'!A36,'4.User ratings in week 4'!$C$2:$C$2261,'5.An hour per request'!$I$1)</f>
        <v>0</v>
      </c>
      <c r="J36" s="29">
        <f>COUNTIFS('4.User ratings in week 4'!$B$2:$B$2261,'5.An hour per request'!A36,'4.User ratings in week 4'!$C$2:$C$2261,'5.An hour per request'!$J$1)</f>
        <v>3</v>
      </c>
      <c r="K36" s="29">
        <f>COUNTIFS('4.User ratings in week 4'!$B$2:$B$2261,'5.An hour per request'!A36,'4.User ratings in week 4'!$C$2:$C$2261,'5.An hour per request'!$K$1)</f>
        <v>21</v>
      </c>
      <c r="L36" s="29">
        <f>COUNTIFS('4.User ratings in week 4'!$B$2:$B$2261,'5.An hour per request'!A36,'4.User ratings in week 4'!$C$2:$C$2261,'5.An hour per request'!$L$1)</f>
        <v>8</v>
      </c>
      <c r="M36"/>
      <c r="N36" s="56"/>
      <c r="O36" s="56"/>
    </row>
    <row r="37" spans="1:15" ht="15.75" customHeight="1" x14ac:dyDescent="0.2">
      <c r="A37" s="170">
        <v>27</v>
      </c>
      <c r="B37" s="154">
        <v>4.093743569367712</v>
      </c>
      <c r="C37" s="154">
        <v>10.431071218485403</v>
      </c>
      <c r="D37" s="170">
        <v>32</v>
      </c>
      <c r="E37" s="154">
        <f t="shared" si="1"/>
        <v>0.32597097557766885</v>
      </c>
      <c r="F37" s="167"/>
      <c r="G37" s="29">
        <f>COUNTIFS('4.User ratings in week 4'!$B$2:$B$2261,'5.An hour per request'!A37,'4.User ratings in week 4'!$C$2:$C$2261,'5.An hour per request'!$G$1)</f>
        <v>0</v>
      </c>
      <c r="H37" s="29">
        <f>COUNTIFS('4.User ratings in week 4'!$B$2:$B$2261,'5.An hour per request'!A37,'4.User ratings in week 4'!$C$2:$C$2261,'5.An hour per request'!$H$1)</f>
        <v>0</v>
      </c>
      <c r="I37" s="29">
        <f>COUNTIFS('4.User ratings in week 4'!$B$2:$B$2261,'5.An hour per request'!A37,'4.User ratings in week 4'!$C$2:$C$2261,'5.An hour per request'!$I$1)</f>
        <v>0</v>
      </c>
      <c r="J37" s="29">
        <f>COUNTIFS('4.User ratings in week 4'!$B$2:$B$2261,'5.An hour per request'!A37,'4.User ratings in week 4'!$C$2:$C$2261,'5.An hour per request'!$J$1)</f>
        <v>1</v>
      </c>
      <c r="K37" s="29">
        <f>COUNTIFS('4.User ratings in week 4'!$B$2:$B$2261,'5.An hour per request'!A37,'4.User ratings in week 4'!$C$2:$C$2261,'5.An hour per request'!$K$1)</f>
        <v>23</v>
      </c>
      <c r="L37" s="29">
        <f>COUNTIFS('4.User ratings in week 4'!$B$2:$B$2261,'5.An hour per request'!A37,'4.User ratings in week 4'!$C$2:$C$2261,'5.An hour per request'!$L$1)</f>
        <v>8</v>
      </c>
      <c r="M37"/>
      <c r="N37" s="56"/>
      <c r="O37" s="56"/>
    </row>
    <row r="38" spans="1:15" ht="15.75" customHeight="1" x14ac:dyDescent="0.2">
      <c r="A38" s="170">
        <v>44</v>
      </c>
      <c r="B38" s="154">
        <v>4.099835309960195</v>
      </c>
      <c r="C38" s="154">
        <v>7.434999516016271</v>
      </c>
      <c r="D38" s="170">
        <v>32</v>
      </c>
      <c r="E38" s="154">
        <f t="shared" si="1"/>
        <v>0.23234373487550847</v>
      </c>
      <c r="F38" s="167"/>
      <c r="G38" s="29">
        <f>COUNTIFS('4.User ratings in week 4'!$B$2:$B$2261,'5.An hour per request'!A38,'4.User ratings in week 4'!$C$2:$C$2261,'5.An hour per request'!$G$1)</f>
        <v>0</v>
      </c>
      <c r="H38" s="29">
        <f>COUNTIFS('4.User ratings in week 4'!$B$2:$B$2261,'5.An hour per request'!A38,'4.User ratings in week 4'!$C$2:$C$2261,'5.An hour per request'!$H$1)</f>
        <v>0</v>
      </c>
      <c r="I38" s="29">
        <f>COUNTIFS('4.User ratings in week 4'!$B$2:$B$2261,'5.An hour per request'!A38,'4.User ratings in week 4'!$C$2:$C$2261,'5.An hour per request'!$I$1)</f>
        <v>0</v>
      </c>
      <c r="J38" s="29">
        <f>COUNTIFS('4.User ratings in week 4'!$B$2:$B$2261,'5.An hour per request'!A38,'4.User ratings in week 4'!$C$2:$C$2261,'5.An hour per request'!$J$1)</f>
        <v>3</v>
      </c>
      <c r="K38" s="29">
        <f>COUNTIFS('4.User ratings in week 4'!$B$2:$B$2261,'5.An hour per request'!A38,'4.User ratings in week 4'!$C$2:$C$2261,'5.An hour per request'!$K$1)</f>
        <v>21</v>
      </c>
      <c r="L38" s="29">
        <f>COUNTIFS('4.User ratings in week 4'!$B$2:$B$2261,'5.An hour per request'!A38,'4.User ratings in week 4'!$C$2:$C$2261,'5.An hour per request'!$L$1)</f>
        <v>8</v>
      </c>
      <c r="M38"/>
      <c r="N38" s="56"/>
      <c r="O38" s="56"/>
    </row>
    <row r="39" spans="1:15" ht="15.75" customHeight="1" x14ac:dyDescent="0.2">
      <c r="A39" s="170">
        <v>14</v>
      </c>
      <c r="B39" s="154">
        <v>4.156227779665679</v>
      </c>
      <c r="C39" s="154">
        <v>6</v>
      </c>
      <c r="D39" s="170">
        <v>32</v>
      </c>
      <c r="E39" s="154">
        <f t="shared" si="1"/>
        <v>0.1875</v>
      </c>
      <c r="F39" s="167"/>
      <c r="G39" s="29">
        <f>COUNTIFS('4.User ratings in week 4'!$B$2:$B$2261,'5.An hour per request'!A39,'4.User ratings in week 4'!$C$2:$C$2261,'5.An hour per request'!$G$1)</f>
        <v>0</v>
      </c>
      <c r="H39" s="29">
        <f>COUNTIFS('4.User ratings in week 4'!$B$2:$B$2261,'5.An hour per request'!A39,'4.User ratings in week 4'!$C$2:$C$2261,'5.An hour per request'!$H$1)</f>
        <v>0</v>
      </c>
      <c r="I39" s="29">
        <f>COUNTIFS('4.User ratings in week 4'!$B$2:$B$2261,'5.An hour per request'!A39,'4.User ratings in week 4'!$C$2:$C$2261,'5.An hour per request'!$I$1)</f>
        <v>0</v>
      </c>
      <c r="J39" s="29">
        <f>COUNTIFS('4.User ratings in week 4'!$B$2:$B$2261,'5.An hour per request'!A39,'4.User ratings in week 4'!$C$2:$C$2261,'5.An hour per request'!$J$1)</f>
        <v>4</v>
      </c>
      <c r="K39" s="29">
        <f>COUNTIFS('4.User ratings in week 4'!$B$2:$B$2261,'5.An hour per request'!A39,'4.User ratings in week 4'!$C$2:$C$2261,'5.An hour per request'!$K$1)</f>
        <v>20</v>
      </c>
      <c r="L39" s="29">
        <f>COUNTIFS('4.User ratings in week 4'!$B$2:$B$2261,'5.An hour per request'!A39,'4.User ratings in week 4'!$C$2:$C$2261,'5.An hour per request'!$L$1)</f>
        <v>8</v>
      </c>
      <c r="M39"/>
      <c r="N39" s="56"/>
      <c r="O39" s="56"/>
    </row>
    <row r="40" spans="1:15" ht="15.75" customHeight="1" x14ac:dyDescent="0.2">
      <c r="A40" s="170">
        <v>25</v>
      </c>
      <c r="B40" s="154">
        <v>4.2440087325092257</v>
      </c>
      <c r="C40" s="154">
        <v>6.2491038995178521</v>
      </c>
      <c r="D40" s="170">
        <v>32</v>
      </c>
      <c r="E40" s="154">
        <f t="shared" si="1"/>
        <v>0.19528449685993288</v>
      </c>
      <c r="F40" s="167"/>
      <c r="G40" s="29">
        <f>COUNTIFS('4.User ratings in week 4'!$B$2:$B$2261,'5.An hour per request'!A40,'4.User ratings in week 4'!$C$2:$C$2261,'5.An hour per request'!$G$1)</f>
        <v>0</v>
      </c>
      <c r="H40" s="29">
        <f>COUNTIFS('4.User ratings in week 4'!$B$2:$B$2261,'5.An hour per request'!A40,'4.User ratings in week 4'!$C$2:$C$2261,'5.An hour per request'!$H$1)</f>
        <v>0</v>
      </c>
      <c r="I40" s="29">
        <f>COUNTIFS('4.User ratings in week 4'!$B$2:$B$2261,'5.An hour per request'!A40,'4.User ratings in week 4'!$C$2:$C$2261,'5.An hour per request'!$I$1)</f>
        <v>0</v>
      </c>
      <c r="J40" s="29">
        <f>COUNTIFS('4.User ratings in week 4'!$B$2:$B$2261,'5.An hour per request'!A40,'4.User ratings in week 4'!$C$2:$C$2261,'5.An hour per request'!$J$1)</f>
        <v>1</v>
      </c>
      <c r="K40" s="29">
        <f>COUNTIFS('4.User ratings in week 4'!$B$2:$B$2261,'5.An hour per request'!A40,'4.User ratings in week 4'!$C$2:$C$2261,'5.An hour per request'!$K$1)</f>
        <v>23</v>
      </c>
      <c r="L40" s="29">
        <f>COUNTIFS('4.User ratings in week 4'!$B$2:$B$2261,'5.An hour per request'!A40,'4.User ratings in week 4'!$C$2:$C$2261,'5.An hour per request'!$L$1)</f>
        <v>8</v>
      </c>
      <c r="M40"/>
      <c r="N40" s="56"/>
      <c r="O40" s="56"/>
    </row>
    <row r="41" spans="1:15" ht="15.75" customHeight="1" x14ac:dyDescent="0.2">
      <c r="A41" s="170">
        <v>37</v>
      </c>
      <c r="B41" s="154">
        <v>4.2956023268104371</v>
      </c>
      <c r="C41" s="154">
        <v>17.59445571914997</v>
      </c>
      <c r="D41" s="170">
        <v>32</v>
      </c>
      <c r="E41" s="154">
        <f t="shared" si="1"/>
        <v>0.54982674122343655</v>
      </c>
      <c r="F41" s="167"/>
      <c r="G41" s="29">
        <f>COUNTIFS('4.User ratings in week 4'!$B$2:$B$2261,'5.An hour per request'!A41,'4.User ratings in week 4'!$C$2:$C$2261,'5.An hour per request'!$G$1)</f>
        <v>0</v>
      </c>
      <c r="H41" s="29">
        <f>COUNTIFS('4.User ratings in week 4'!$B$2:$B$2261,'5.An hour per request'!A41,'4.User ratings in week 4'!$C$2:$C$2261,'5.An hour per request'!$H$1)</f>
        <v>0</v>
      </c>
      <c r="I41" s="29">
        <f>COUNTIFS('4.User ratings in week 4'!$B$2:$B$2261,'5.An hour per request'!A41,'4.User ratings in week 4'!$C$2:$C$2261,'5.An hour per request'!$I$1)</f>
        <v>1</v>
      </c>
      <c r="J41" s="29">
        <f>COUNTIFS('4.User ratings in week 4'!$B$2:$B$2261,'5.An hour per request'!A41,'4.User ratings in week 4'!$C$2:$C$2261,'5.An hour per request'!$J$1)</f>
        <v>0</v>
      </c>
      <c r="K41" s="29">
        <f>COUNTIFS('4.User ratings in week 4'!$B$2:$B$2261,'5.An hour per request'!A41,'4.User ratings in week 4'!$C$2:$C$2261,'5.An hour per request'!$K$1)</f>
        <v>23</v>
      </c>
      <c r="L41" s="29">
        <f>COUNTIFS('4.User ratings in week 4'!$B$2:$B$2261,'5.An hour per request'!A41,'4.User ratings in week 4'!$C$2:$C$2261,'5.An hour per request'!$L$1)</f>
        <v>8</v>
      </c>
      <c r="M41"/>
      <c r="N41" s="56"/>
      <c r="O41" s="56"/>
    </row>
    <row r="42" spans="1:15" ht="15.75" customHeight="1" x14ac:dyDescent="0.2">
      <c r="A42" s="170">
        <v>7</v>
      </c>
      <c r="B42" s="154">
        <v>4.3271350985657273</v>
      </c>
      <c r="C42" s="154">
        <v>3.6</v>
      </c>
      <c r="D42" s="170">
        <v>32</v>
      </c>
      <c r="E42" s="154">
        <f t="shared" si="1"/>
        <v>0.1125</v>
      </c>
      <c r="F42" s="167"/>
      <c r="G42" s="29">
        <f>COUNTIFS('4.User ratings in week 4'!$B$2:$B$2261,'5.An hour per request'!A42,'4.User ratings in week 4'!$C$2:$C$2261,'5.An hour per request'!$G$1)</f>
        <v>0</v>
      </c>
      <c r="H42" s="29">
        <f>COUNTIFS('4.User ratings in week 4'!$B$2:$B$2261,'5.An hour per request'!A42,'4.User ratings in week 4'!$C$2:$C$2261,'5.An hour per request'!$H$1)</f>
        <v>0</v>
      </c>
      <c r="I42" s="29">
        <f>COUNTIFS('4.User ratings in week 4'!$B$2:$B$2261,'5.An hour per request'!A42,'4.User ratings in week 4'!$C$2:$C$2261,'5.An hour per request'!$I$1)</f>
        <v>0</v>
      </c>
      <c r="J42" s="29">
        <f>COUNTIFS('4.User ratings in week 4'!$B$2:$B$2261,'5.An hour per request'!A42,'4.User ratings in week 4'!$C$2:$C$2261,'5.An hour per request'!$J$1)</f>
        <v>0</v>
      </c>
      <c r="K42" s="29">
        <f>COUNTIFS('4.User ratings in week 4'!$B$2:$B$2261,'5.An hour per request'!A42,'4.User ratings in week 4'!$C$2:$C$2261,'5.An hour per request'!$K$1)</f>
        <v>24</v>
      </c>
      <c r="L42" s="29">
        <f>COUNTIFS('4.User ratings in week 4'!$B$2:$B$2261,'5.An hour per request'!A42,'4.User ratings in week 4'!$C$2:$C$2261,'5.An hour per request'!$L$1)</f>
        <v>8</v>
      </c>
      <c r="M42"/>
      <c r="N42" s="56"/>
      <c r="O42" s="56"/>
    </row>
    <row r="43" spans="1:15" ht="15.75" customHeight="1" x14ac:dyDescent="0.2">
      <c r="A43" s="170">
        <v>19</v>
      </c>
      <c r="B43" s="154">
        <v>4.3864511946109461</v>
      </c>
      <c r="C43" s="154">
        <v>6.7339320768187196</v>
      </c>
      <c r="D43" s="170">
        <v>32</v>
      </c>
      <c r="E43" s="154">
        <f t="shared" si="1"/>
        <v>0.21043537740058499</v>
      </c>
      <c r="F43" s="167"/>
      <c r="G43" s="29">
        <f>COUNTIFS('4.User ratings in week 4'!$B$2:$B$2261,'5.An hour per request'!A43,'4.User ratings in week 4'!$C$2:$C$2261,'5.An hour per request'!$G$1)</f>
        <v>0</v>
      </c>
      <c r="H43" s="29">
        <f>COUNTIFS('4.User ratings in week 4'!$B$2:$B$2261,'5.An hour per request'!A43,'4.User ratings in week 4'!$C$2:$C$2261,'5.An hour per request'!$H$1)</f>
        <v>0</v>
      </c>
      <c r="I43" s="29">
        <f>COUNTIFS('4.User ratings in week 4'!$B$2:$B$2261,'5.An hour per request'!A43,'4.User ratings in week 4'!$C$2:$C$2261,'5.An hour per request'!$I$1)</f>
        <v>0</v>
      </c>
      <c r="J43" s="29">
        <f>COUNTIFS('4.User ratings in week 4'!$B$2:$B$2261,'5.An hour per request'!A43,'4.User ratings in week 4'!$C$2:$C$2261,'5.An hour per request'!$J$1)</f>
        <v>3</v>
      </c>
      <c r="K43" s="29">
        <f>COUNTIFS('4.User ratings in week 4'!$B$2:$B$2261,'5.An hour per request'!A43,'4.User ratings in week 4'!$C$2:$C$2261,'5.An hour per request'!$K$1)</f>
        <v>21</v>
      </c>
      <c r="L43" s="29">
        <f>COUNTIFS('4.User ratings in week 4'!$B$2:$B$2261,'5.An hour per request'!A43,'4.User ratings in week 4'!$C$2:$C$2261,'5.An hour per request'!$L$1)</f>
        <v>8</v>
      </c>
      <c r="M43"/>
      <c r="N43" s="56"/>
      <c r="O43" s="56"/>
    </row>
    <row r="44" spans="1:15" ht="15.75" customHeight="1" x14ac:dyDescent="0.2">
      <c r="A44" s="170">
        <v>34</v>
      </c>
      <c r="B44" s="154">
        <v>4.4442322643975007</v>
      </c>
      <c r="C44" s="154">
        <v>13.564850320178866</v>
      </c>
      <c r="D44" s="170">
        <v>32</v>
      </c>
      <c r="E44" s="154">
        <f t="shared" si="1"/>
        <v>0.42390157250558957</v>
      </c>
      <c r="F44" s="167"/>
      <c r="G44" s="29">
        <f>COUNTIFS('4.User ratings in week 4'!$B$2:$B$2261,'5.An hour per request'!A44,'4.User ratings in week 4'!$C$2:$C$2261,'5.An hour per request'!$G$1)</f>
        <v>0</v>
      </c>
      <c r="H44" s="29">
        <f>COUNTIFS('4.User ratings in week 4'!$B$2:$B$2261,'5.An hour per request'!A44,'4.User ratings in week 4'!$C$2:$C$2261,'5.An hour per request'!$H$1)</f>
        <v>0</v>
      </c>
      <c r="I44" s="29">
        <f>COUNTIFS('4.User ratings in week 4'!$B$2:$B$2261,'5.An hour per request'!A44,'4.User ratings in week 4'!$C$2:$C$2261,'5.An hour per request'!$I$1)</f>
        <v>0</v>
      </c>
      <c r="J44" s="29">
        <f>COUNTIFS('4.User ratings in week 4'!$B$2:$B$2261,'5.An hour per request'!A44,'4.User ratings in week 4'!$C$2:$C$2261,'5.An hour per request'!$J$1)</f>
        <v>2</v>
      </c>
      <c r="K44" s="29">
        <f>COUNTIFS('4.User ratings in week 4'!$B$2:$B$2261,'5.An hour per request'!A44,'4.User ratings in week 4'!$C$2:$C$2261,'5.An hour per request'!$K$1)</f>
        <v>22</v>
      </c>
      <c r="L44" s="29">
        <f>COUNTIFS('4.User ratings in week 4'!$B$2:$B$2261,'5.An hour per request'!A44,'4.User ratings in week 4'!$C$2:$C$2261,'5.An hour per request'!$L$1)</f>
        <v>8</v>
      </c>
      <c r="M44"/>
    </row>
    <row r="45" spans="1:15" ht="15.75" customHeight="1" x14ac:dyDescent="0.2">
      <c r="A45" s="170">
        <v>11</v>
      </c>
      <c r="B45" s="154">
        <v>4.4975062935479277</v>
      </c>
      <c r="C45" s="154">
        <v>10.418112917172984</v>
      </c>
      <c r="D45" s="170">
        <v>32</v>
      </c>
      <c r="E45" s="154">
        <f t="shared" si="1"/>
        <v>0.32556602866165574</v>
      </c>
      <c r="F45" s="167"/>
      <c r="G45" s="29">
        <f>COUNTIFS('4.User ratings in week 4'!$B$2:$B$2261,'5.An hour per request'!A45,'4.User ratings in week 4'!$C$2:$C$2261,'5.An hour per request'!$G$1)</f>
        <v>0</v>
      </c>
      <c r="H45" s="29">
        <f>COUNTIFS('4.User ratings in week 4'!$B$2:$B$2261,'5.An hour per request'!A45,'4.User ratings in week 4'!$C$2:$C$2261,'5.An hour per request'!$H$1)</f>
        <v>0</v>
      </c>
      <c r="I45" s="29">
        <f>COUNTIFS('4.User ratings in week 4'!$B$2:$B$2261,'5.An hour per request'!A45,'4.User ratings in week 4'!$C$2:$C$2261,'5.An hour per request'!$I$1)</f>
        <v>0</v>
      </c>
      <c r="J45" s="29">
        <f>COUNTIFS('4.User ratings in week 4'!$B$2:$B$2261,'5.An hour per request'!A45,'4.User ratings in week 4'!$C$2:$C$2261,'5.An hour per request'!$J$1)</f>
        <v>3</v>
      </c>
      <c r="K45" s="29">
        <f>COUNTIFS('4.User ratings in week 4'!$B$2:$B$2261,'5.An hour per request'!A45,'4.User ratings in week 4'!$C$2:$C$2261,'5.An hour per request'!$K$1)</f>
        <v>21</v>
      </c>
      <c r="L45" s="29">
        <f>COUNTIFS('4.User ratings in week 4'!$B$2:$B$2261,'5.An hour per request'!A45,'4.User ratings in week 4'!$C$2:$C$2261,'5.An hour per request'!$L$1)</f>
        <v>8</v>
      </c>
      <c r="M45"/>
    </row>
    <row r="46" spans="1:15" ht="15.75" customHeight="1" x14ac:dyDescent="0.2">
      <c r="A46" s="170">
        <v>6</v>
      </c>
      <c r="B46" s="154">
        <v>4.5991848553637711</v>
      </c>
      <c r="C46" s="154">
        <v>16.093943106836775</v>
      </c>
      <c r="D46" s="170">
        <v>32</v>
      </c>
      <c r="E46" s="154">
        <f t="shared" si="1"/>
        <v>0.50293572208864923</v>
      </c>
      <c r="F46" s="167"/>
      <c r="G46" s="29">
        <f>COUNTIFS('4.User ratings in week 4'!$B$2:$B$2261,'5.An hour per request'!A46,'4.User ratings in week 4'!$C$2:$C$2261,'5.An hour per request'!$G$1)</f>
        <v>0</v>
      </c>
      <c r="H46" s="29">
        <f>COUNTIFS('4.User ratings in week 4'!$B$2:$B$2261,'5.An hour per request'!A46,'4.User ratings in week 4'!$C$2:$C$2261,'5.An hour per request'!$H$1)</f>
        <v>0</v>
      </c>
      <c r="I46" s="29">
        <f>COUNTIFS('4.User ratings in week 4'!$B$2:$B$2261,'5.An hour per request'!A46,'4.User ratings in week 4'!$C$2:$C$2261,'5.An hour per request'!$I$1)</f>
        <v>0</v>
      </c>
      <c r="J46" s="29">
        <f>COUNTIFS('4.User ratings in week 4'!$B$2:$B$2261,'5.An hour per request'!A46,'4.User ratings in week 4'!$C$2:$C$2261,'5.An hour per request'!$J$1)</f>
        <v>0</v>
      </c>
      <c r="K46" s="29">
        <f>COUNTIFS('4.User ratings in week 4'!$B$2:$B$2261,'5.An hour per request'!A46,'4.User ratings in week 4'!$C$2:$C$2261,'5.An hour per request'!$K$1)</f>
        <v>24</v>
      </c>
      <c r="L46" s="29">
        <f>COUNTIFS('4.User ratings in week 4'!$B$2:$B$2261,'5.An hour per request'!A46,'4.User ratings in week 4'!$C$2:$C$2261,'5.An hour per request'!$L$1)</f>
        <v>8</v>
      </c>
      <c r="M46"/>
    </row>
    <row r="47" spans="1:15" ht="15.75" customHeight="1" x14ac:dyDescent="0.2">
      <c r="A47" s="170">
        <v>16</v>
      </c>
      <c r="B47" s="154">
        <v>4.6764237866097016</v>
      </c>
      <c r="C47" s="154">
        <v>4</v>
      </c>
      <c r="D47" s="170">
        <v>32</v>
      </c>
      <c r="E47" s="154">
        <f t="shared" si="1"/>
        <v>0.125</v>
      </c>
      <c r="F47" s="167"/>
      <c r="G47" s="29">
        <f>COUNTIFS('4.User ratings in week 4'!$B$2:$B$2261,'5.An hour per request'!A47,'4.User ratings in week 4'!$C$2:$C$2261,'5.An hour per request'!$G$1)</f>
        <v>0</v>
      </c>
      <c r="H47" s="29">
        <f>COUNTIFS('4.User ratings in week 4'!$B$2:$B$2261,'5.An hour per request'!A47,'4.User ratings in week 4'!$C$2:$C$2261,'5.An hour per request'!$H$1)</f>
        <v>0</v>
      </c>
      <c r="I47" s="29">
        <f>COUNTIFS('4.User ratings in week 4'!$B$2:$B$2261,'5.An hour per request'!A47,'4.User ratings in week 4'!$C$2:$C$2261,'5.An hour per request'!$I$1)</f>
        <v>0</v>
      </c>
      <c r="J47" s="29">
        <f>COUNTIFS('4.User ratings in week 4'!$B$2:$B$2261,'5.An hour per request'!A47,'4.User ratings in week 4'!$C$2:$C$2261,'5.An hour per request'!$J$1)</f>
        <v>1</v>
      </c>
      <c r="K47" s="29">
        <f>COUNTIFS('4.User ratings in week 4'!$B$2:$B$2261,'5.An hour per request'!A47,'4.User ratings in week 4'!$C$2:$C$2261,'5.An hour per request'!$K$1)</f>
        <v>23</v>
      </c>
      <c r="L47" s="29">
        <f>COUNTIFS('4.User ratings in week 4'!$B$2:$B$2261,'5.An hour per request'!A47,'4.User ratings in week 4'!$C$2:$C$2261,'5.An hour per request'!$L$1)</f>
        <v>8</v>
      </c>
      <c r="M47"/>
    </row>
    <row r="48" spans="1:15" ht="15.75" customHeight="1" x14ac:dyDescent="0.2">
      <c r="A48" s="170">
        <v>23</v>
      </c>
      <c r="B48" s="154">
        <v>4.8402557679081051</v>
      </c>
      <c r="C48" s="154">
        <v>3.4</v>
      </c>
      <c r="D48" s="170">
        <v>32</v>
      </c>
      <c r="E48" s="154">
        <f t="shared" si="1"/>
        <v>0.10625</v>
      </c>
      <c r="F48" s="167"/>
      <c r="G48" s="29">
        <f>COUNTIFS('4.User ratings in week 4'!$B$2:$B$2261,'5.An hour per request'!A48,'4.User ratings in week 4'!$C$2:$C$2261,'5.An hour per request'!$G$1)</f>
        <v>0</v>
      </c>
      <c r="H48" s="29">
        <f>COUNTIFS('4.User ratings in week 4'!$B$2:$B$2261,'5.An hour per request'!A48,'4.User ratings in week 4'!$C$2:$C$2261,'5.An hour per request'!$H$1)</f>
        <v>0</v>
      </c>
      <c r="I48" s="29">
        <f>COUNTIFS('4.User ratings in week 4'!$B$2:$B$2261,'5.An hour per request'!A48,'4.User ratings in week 4'!$C$2:$C$2261,'5.An hour per request'!$I$1)</f>
        <v>0</v>
      </c>
      <c r="J48" s="29">
        <f>COUNTIFS('4.User ratings in week 4'!$B$2:$B$2261,'5.An hour per request'!A48,'4.User ratings in week 4'!$C$2:$C$2261,'5.An hour per request'!$J$1)</f>
        <v>3</v>
      </c>
      <c r="K48" s="29">
        <f>COUNTIFS('4.User ratings in week 4'!$B$2:$B$2261,'5.An hour per request'!A48,'4.User ratings in week 4'!$C$2:$C$2261,'5.An hour per request'!$K$1)</f>
        <v>21</v>
      </c>
      <c r="L48" s="29">
        <f>COUNTIFS('4.User ratings in week 4'!$B$2:$B$2261,'5.An hour per request'!A48,'4.User ratings in week 4'!$C$2:$C$2261,'5.An hour per request'!$L$1)</f>
        <v>8</v>
      </c>
      <c r="M48"/>
    </row>
    <row r="49" spans="1:13" ht="15.75" customHeight="1" x14ac:dyDescent="0.2">
      <c r="A49" s="170">
        <v>35</v>
      </c>
      <c r="B49" s="154">
        <v>4.8553987744209355</v>
      </c>
      <c r="C49" s="154">
        <v>1.7494974107598189</v>
      </c>
      <c r="D49" s="170">
        <v>32</v>
      </c>
      <c r="E49" s="154">
        <f t="shared" si="1"/>
        <v>5.4671794086244341E-2</v>
      </c>
      <c r="F49" s="167"/>
      <c r="G49" s="29">
        <f>COUNTIFS('4.User ratings in week 4'!$B$2:$B$2261,'5.An hour per request'!A49,'4.User ratings in week 4'!$C$2:$C$2261,'5.An hour per request'!$G$1)</f>
        <v>0</v>
      </c>
      <c r="H49" s="29">
        <f>COUNTIFS('4.User ratings in week 4'!$B$2:$B$2261,'5.An hour per request'!A49,'4.User ratings in week 4'!$C$2:$C$2261,'5.An hour per request'!$H$1)</f>
        <v>0</v>
      </c>
      <c r="I49" s="29">
        <f>COUNTIFS('4.User ratings in week 4'!$B$2:$B$2261,'5.An hour per request'!A49,'4.User ratings in week 4'!$C$2:$C$2261,'5.An hour per request'!$I$1)</f>
        <v>0</v>
      </c>
      <c r="J49" s="29">
        <f>COUNTIFS('4.User ratings in week 4'!$B$2:$B$2261,'5.An hour per request'!A49,'4.User ratings in week 4'!$C$2:$C$2261,'5.An hour per request'!$J$1)</f>
        <v>2</v>
      </c>
      <c r="K49" s="29">
        <f>COUNTIFS('4.User ratings in week 4'!$B$2:$B$2261,'5.An hour per request'!A49,'4.User ratings in week 4'!$C$2:$C$2261,'5.An hour per request'!$K$1)</f>
        <v>22</v>
      </c>
      <c r="L49" s="29">
        <f>COUNTIFS('4.User ratings in week 4'!$B$2:$B$2261,'5.An hour per request'!A49,'4.User ratings in week 4'!$C$2:$C$2261,'5.An hour per request'!$L$1)</f>
        <v>8</v>
      </c>
      <c r="M49"/>
    </row>
    <row r="50" spans="1:13" ht="15.75" customHeight="1" x14ac:dyDescent="0.2">
      <c r="A50" s="170">
        <v>1</v>
      </c>
      <c r="B50" s="154">
        <v>4.9462256429891509</v>
      </c>
      <c r="C50" s="154">
        <v>5.8</v>
      </c>
      <c r="D50" s="170">
        <v>32</v>
      </c>
      <c r="E50" s="154">
        <f t="shared" si="1"/>
        <v>0.18124999999999999</v>
      </c>
      <c r="F50" s="167"/>
      <c r="G50" s="29">
        <f>COUNTIFS('4.User ratings in week 4'!$B$2:$B$2261,'5.An hour per request'!A50,'4.User ratings in week 4'!$C$2:$C$2261,'5.An hour per request'!$G$1)</f>
        <v>0</v>
      </c>
      <c r="H50" s="29">
        <f>COUNTIFS('4.User ratings in week 4'!$B$2:$B$2261,'5.An hour per request'!A50,'4.User ratings in week 4'!$C$2:$C$2261,'5.An hour per request'!$H$1)</f>
        <v>0</v>
      </c>
      <c r="I50" s="29">
        <f>COUNTIFS('4.User ratings in week 4'!$B$2:$B$2261,'5.An hour per request'!A50,'4.User ratings in week 4'!$C$2:$C$2261,'5.An hour per request'!$I$1)</f>
        <v>1</v>
      </c>
      <c r="J50" s="29">
        <f>COUNTIFS('4.User ratings in week 4'!$B$2:$B$2261,'5.An hour per request'!A50,'4.User ratings in week 4'!$C$2:$C$2261,'5.An hour per request'!$J$1)</f>
        <v>2</v>
      </c>
      <c r="K50" s="29">
        <f>COUNTIFS('4.User ratings in week 4'!$B$2:$B$2261,'5.An hour per request'!A50,'4.User ratings in week 4'!$C$2:$C$2261,'5.An hour per request'!$K$1)</f>
        <v>21</v>
      </c>
      <c r="L50" s="29">
        <f>COUNTIFS('4.User ratings in week 4'!$B$2:$B$2261,'5.An hour per request'!A50,'4.User ratings in week 4'!$C$2:$C$2261,'5.An hour per request'!$L$1)</f>
        <v>8</v>
      </c>
      <c r="M50"/>
    </row>
    <row r="51" spans="1:13" ht="15.75" customHeight="1" x14ac:dyDescent="0.2">
      <c r="A51" s="170">
        <v>18</v>
      </c>
      <c r="B51" s="154">
        <v>4.962470201260496</v>
      </c>
      <c r="C51" s="154">
        <v>15.849113444672206</v>
      </c>
      <c r="D51" s="170">
        <v>32</v>
      </c>
      <c r="E51" s="154">
        <f t="shared" si="1"/>
        <v>0.49528479514600643</v>
      </c>
      <c r="F51" s="167"/>
      <c r="G51" s="29">
        <f>COUNTIFS('4.User ratings in week 4'!$B$2:$B$2261,'5.An hour per request'!A51,'4.User ratings in week 4'!$C$2:$C$2261,'5.An hour per request'!$G$1)</f>
        <v>0</v>
      </c>
      <c r="H51" s="29">
        <f>COUNTIFS('4.User ratings in week 4'!$B$2:$B$2261,'5.An hour per request'!A51,'4.User ratings in week 4'!$C$2:$C$2261,'5.An hour per request'!$H$1)</f>
        <v>0</v>
      </c>
      <c r="I51" s="29">
        <f>COUNTIFS('4.User ratings in week 4'!$B$2:$B$2261,'5.An hour per request'!A51,'4.User ratings in week 4'!$C$2:$C$2261,'5.An hour per request'!$I$1)</f>
        <v>0</v>
      </c>
      <c r="J51" s="29">
        <f>COUNTIFS('4.User ratings in week 4'!$B$2:$B$2261,'5.An hour per request'!A51,'4.User ratings in week 4'!$C$2:$C$2261,'5.An hour per request'!$J$1)</f>
        <v>1</v>
      </c>
      <c r="K51" s="29">
        <f>COUNTIFS('4.User ratings in week 4'!$B$2:$B$2261,'5.An hour per request'!A51,'4.User ratings in week 4'!$C$2:$C$2261,'5.An hour per request'!$K$1)</f>
        <v>23</v>
      </c>
      <c r="L51" s="29">
        <f>COUNTIFS('4.User ratings in week 4'!$B$2:$B$2261,'5.An hour per request'!A51,'4.User ratings in week 4'!$C$2:$C$2261,'5.An hour per request'!$L$1)</f>
        <v>8</v>
      </c>
      <c r="M51"/>
    </row>
    <row r="52" spans="1:13" ht="15.75" customHeight="1" x14ac:dyDescent="0.2">
      <c r="A52" s="154"/>
      <c r="B52" s="154"/>
      <c r="C52" s="154"/>
      <c r="D52" s="154"/>
      <c r="E52" s="154"/>
      <c r="F52" s="167"/>
      <c r="G52" s="172"/>
      <c r="H52" s="172"/>
      <c r="I52" s="172"/>
      <c r="J52" s="172"/>
      <c r="K52" s="172"/>
      <c r="L52" s="172"/>
      <c r="M52"/>
    </row>
    <row r="53" spans="1:13" ht="15.75" customHeight="1" x14ac:dyDescent="0.2">
      <c r="A53" s="154"/>
      <c r="B53" s="154"/>
      <c r="C53" s="154"/>
      <c r="D53" s="154"/>
      <c r="E53" s="154"/>
      <c r="F53" s="167"/>
      <c r="G53" s="29"/>
      <c r="H53" s="29"/>
      <c r="I53" s="29"/>
      <c r="J53" s="29"/>
      <c r="K53" s="29"/>
      <c r="L53" s="29"/>
    </row>
    <row r="54" spans="1:13" ht="15.75" customHeight="1" x14ac:dyDescent="0.2">
      <c r="A54" s="154"/>
      <c r="B54" s="154"/>
      <c r="C54" s="154"/>
      <c r="D54" s="154"/>
      <c r="E54" s="154"/>
      <c r="F54" s="167"/>
    </row>
    <row r="55" spans="1:13" ht="15.75" customHeight="1" x14ac:dyDescent="0.2">
      <c r="A55" s="154"/>
      <c r="B55" s="154"/>
      <c r="C55" s="154"/>
      <c r="D55" s="154"/>
      <c r="E55" s="154"/>
      <c r="F55" s="167"/>
    </row>
    <row r="56" spans="1:13" ht="15.75" customHeight="1" x14ac:dyDescent="0.2">
      <c r="A56" s="154"/>
      <c r="B56" s="154"/>
      <c r="C56" s="154"/>
      <c r="D56" s="154"/>
      <c r="E56" s="154"/>
      <c r="F56" s="167"/>
    </row>
    <row r="57" spans="1:13" ht="15.75" customHeight="1" x14ac:dyDescent="0.2">
      <c r="A57" s="154"/>
      <c r="B57" s="154"/>
      <c r="C57" s="154"/>
      <c r="D57" s="154"/>
      <c r="E57" s="154"/>
      <c r="F57" s="167"/>
    </row>
    <row r="58" spans="1:13" ht="15.75" customHeight="1" x14ac:dyDescent="0.2">
      <c r="A58" s="154"/>
      <c r="B58" s="154"/>
      <c r="C58" s="154"/>
      <c r="D58" s="154"/>
      <c r="E58" s="154"/>
      <c r="F58" s="167"/>
    </row>
    <row r="59" spans="1:13" ht="15.75" customHeight="1" x14ac:dyDescent="0.2">
      <c r="A59" s="154"/>
      <c r="B59" s="154"/>
      <c r="C59" s="154"/>
      <c r="D59" s="154"/>
      <c r="E59" s="154"/>
      <c r="F59" s="167"/>
    </row>
    <row r="60" spans="1:13" ht="15.75" customHeight="1" x14ac:dyDescent="0.2">
      <c r="A60" s="154"/>
      <c r="B60" s="154"/>
      <c r="C60" s="154"/>
      <c r="D60" s="154"/>
      <c r="E60" s="154"/>
      <c r="F60" s="167"/>
    </row>
    <row r="61" spans="1:13" ht="15.75" customHeight="1" x14ac:dyDescent="0.2">
      <c r="A61" s="154"/>
      <c r="B61" s="154"/>
      <c r="C61" s="154"/>
      <c r="D61" s="154"/>
      <c r="E61" s="154"/>
      <c r="F61" s="167"/>
    </row>
    <row r="62" spans="1:13" ht="15.75" customHeight="1" x14ac:dyDescent="0.2">
      <c r="A62" s="154"/>
      <c r="B62" s="154"/>
      <c r="C62" s="154"/>
      <c r="D62" s="154"/>
      <c r="E62" s="154"/>
      <c r="F62" s="167"/>
    </row>
    <row r="63" spans="1:13" ht="15.75" customHeight="1" x14ac:dyDescent="0.2">
      <c r="A63" s="154"/>
      <c r="B63" s="154"/>
      <c r="C63" s="154"/>
      <c r="D63" s="154"/>
      <c r="E63" s="154"/>
      <c r="F63" s="167"/>
    </row>
    <row r="64" spans="1:13" ht="15.75" customHeight="1" x14ac:dyDescent="0.2">
      <c r="A64" s="154"/>
      <c r="B64" s="154"/>
      <c r="C64" s="154"/>
      <c r="D64" s="154"/>
      <c r="E64" s="154"/>
      <c r="F64" s="167"/>
    </row>
    <row r="65" spans="1:6" ht="15.75" customHeight="1" x14ac:dyDescent="0.2">
      <c r="A65" s="154"/>
      <c r="B65" s="154"/>
      <c r="C65" s="154"/>
      <c r="D65" s="154"/>
      <c r="E65" s="154"/>
      <c r="F65" s="167"/>
    </row>
    <row r="66" spans="1:6" ht="15.75" customHeight="1" x14ac:dyDescent="0.2">
      <c r="A66" s="154"/>
      <c r="B66" s="154"/>
      <c r="C66" s="154"/>
      <c r="D66" s="154"/>
      <c r="E66" s="154"/>
      <c r="F66" s="167"/>
    </row>
    <row r="67" spans="1:6" ht="15.75" customHeight="1" x14ac:dyDescent="0.2">
      <c r="A67" s="154"/>
      <c r="B67" s="154"/>
      <c r="C67" s="154"/>
      <c r="D67" s="154"/>
      <c r="E67" s="154"/>
      <c r="F67" s="167"/>
    </row>
    <row r="68" spans="1:6" ht="15.75" customHeight="1" x14ac:dyDescent="0.2">
      <c r="A68" s="154"/>
      <c r="B68" s="154"/>
      <c r="C68" s="154"/>
      <c r="D68" s="154"/>
      <c r="E68" s="154"/>
      <c r="F68" s="167"/>
    </row>
    <row r="69" spans="1:6" ht="15.75" customHeight="1" x14ac:dyDescent="0.2">
      <c r="A69" s="154"/>
      <c r="B69" s="154"/>
      <c r="C69" s="154"/>
      <c r="D69" s="154"/>
      <c r="E69" s="154"/>
      <c r="F69" s="167"/>
    </row>
    <row r="70" spans="1:6" ht="15.75" customHeight="1" x14ac:dyDescent="0.2">
      <c r="A70" s="154"/>
      <c r="B70" s="154"/>
      <c r="C70" s="154"/>
      <c r="D70" s="154"/>
      <c r="E70" s="154"/>
      <c r="F70" s="167"/>
    </row>
    <row r="71" spans="1:6" ht="15.75" customHeight="1" x14ac:dyDescent="0.2">
      <c r="A71" s="154"/>
      <c r="B71" s="154"/>
      <c r="C71" s="154"/>
      <c r="D71" s="154"/>
      <c r="E71" s="154"/>
      <c r="F71" s="167"/>
    </row>
    <row r="72" spans="1:6" ht="15.75" customHeight="1" x14ac:dyDescent="0.2">
      <c r="A72" s="154"/>
      <c r="B72" s="154"/>
      <c r="C72" s="154"/>
      <c r="D72" s="154"/>
      <c r="E72" s="154"/>
      <c r="F72" s="167"/>
    </row>
    <row r="73" spans="1:6" ht="15.75" customHeight="1" x14ac:dyDescent="0.2">
      <c r="A73" s="154"/>
      <c r="B73" s="154"/>
      <c r="C73" s="154"/>
      <c r="D73" s="154"/>
      <c r="E73" s="154"/>
      <c r="F73" s="167"/>
    </row>
    <row r="74" spans="1:6" ht="15.75" customHeight="1" x14ac:dyDescent="0.2">
      <c r="A74" s="154"/>
      <c r="B74" s="154"/>
      <c r="C74" s="154"/>
      <c r="D74" s="154"/>
      <c r="E74" s="154"/>
      <c r="F74" s="167"/>
    </row>
    <row r="75" spans="1:6" ht="15.75" customHeight="1" x14ac:dyDescent="0.2">
      <c r="A75" s="154"/>
      <c r="B75" s="154"/>
      <c r="C75" s="154"/>
      <c r="D75" s="154"/>
      <c r="E75" s="154"/>
      <c r="F75" s="167"/>
    </row>
    <row r="76" spans="1:6" ht="15.75" customHeight="1" x14ac:dyDescent="0.2">
      <c r="A76" s="154"/>
      <c r="B76" s="154"/>
      <c r="C76" s="154"/>
      <c r="D76" s="154"/>
      <c r="E76" s="154"/>
      <c r="F76" s="167"/>
    </row>
    <row r="77" spans="1:6" ht="15.75" customHeight="1" x14ac:dyDescent="0.2">
      <c r="A77" s="154"/>
      <c r="B77" s="154"/>
      <c r="C77" s="154"/>
      <c r="D77" s="154"/>
      <c r="E77" s="154"/>
      <c r="F77" s="167"/>
    </row>
    <row r="78" spans="1:6" ht="15.75" customHeight="1" x14ac:dyDescent="0.2">
      <c r="A78" s="154"/>
      <c r="B78" s="154"/>
      <c r="C78" s="154"/>
      <c r="D78" s="154"/>
      <c r="E78" s="154"/>
      <c r="F78" s="167"/>
    </row>
    <row r="79" spans="1:6" ht="15.75" customHeight="1" x14ac:dyDescent="0.2">
      <c r="A79" s="154"/>
      <c r="B79" s="154"/>
      <c r="C79" s="154"/>
      <c r="D79" s="154"/>
      <c r="E79" s="154"/>
      <c r="F79" s="167"/>
    </row>
    <row r="80" spans="1:6" ht="15.75" customHeight="1" x14ac:dyDescent="0.2">
      <c r="A80" s="154"/>
      <c r="B80" s="154"/>
      <c r="C80" s="154"/>
      <c r="D80" s="154"/>
      <c r="E80" s="154"/>
      <c r="F80" s="167"/>
    </row>
    <row r="81" spans="1:6" ht="15.75" customHeight="1" x14ac:dyDescent="0.2">
      <c r="A81" s="154"/>
      <c r="B81" s="154"/>
      <c r="C81" s="154"/>
      <c r="D81" s="154"/>
      <c r="E81" s="154"/>
      <c r="F81" s="167"/>
    </row>
    <row r="82" spans="1:6" ht="15.75" customHeight="1" x14ac:dyDescent="0.2">
      <c r="A82" s="154"/>
      <c r="B82" s="154"/>
      <c r="C82" s="154"/>
      <c r="D82" s="154"/>
      <c r="E82" s="154"/>
      <c r="F82" s="167"/>
    </row>
    <row r="83" spans="1:6" ht="15.75" customHeight="1" x14ac:dyDescent="0.2">
      <c r="A83" s="154"/>
      <c r="B83" s="154"/>
      <c r="C83" s="154"/>
      <c r="D83" s="154"/>
      <c r="E83" s="154"/>
      <c r="F83" s="167"/>
    </row>
    <row r="84" spans="1:6" ht="15.75" customHeight="1" x14ac:dyDescent="0.2">
      <c r="A84" s="154"/>
      <c r="B84" s="154"/>
      <c r="C84" s="154"/>
      <c r="D84" s="154"/>
      <c r="E84" s="154"/>
      <c r="F84" s="167"/>
    </row>
    <row r="85" spans="1:6" ht="15.75" customHeight="1" x14ac:dyDescent="0.2">
      <c r="A85" s="154"/>
      <c r="B85" s="154"/>
      <c r="C85" s="154"/>
      <c r="D85" s="154"/>
      <c r="E85" s="154"/>
      <c r="F85" s="167"/>
    </row>
    <row r="86" spans="1:6" ht="15.75" customHeight="1" x14ac:dyDescent="0.2">
      <c r="A86" s="154"/>
      <c r="B86" s="154"/>
      <c r="C86" s="154"/>
      <c r="D86" s="154"/>
      <c r="E86" s="154"/>
      <c r="F86" s="167"/>
    </row>
    <row r="87" spans="1:6" ht="15.75" customHeight="1" x14ac:dyDescent="0.2">
      <c r="A87" s="154"/>
      <c r="B87" s="154"/>
      <c r="C87" s="154"/>
      <c r="D87" s="154"/>
      <c r="E87" s="154"/>
      <c r="F87" s="167"/>
    </row>
    <row r="88" spans="1:6" ht="15.75" customHeight="1" x14ac:dyDescent="0.2">
      <c r="A88" s="154"/>
      <c r="B88" s="154"/>
      <c r="C88" s="154"/>
      <c r="D88" s="154"/>
      <c r="E88" s="154"/>
      <c r="F88" s="167"/>
    </row>
    <row r="89" spans="1:6" ht="15.75" customHeight="1" x14ac:dyDescent="0.2">
      <c r="A89" s="154"/>
      <c r="B89" s="154"/>
      <c r="C89" s="154"/>
      <c r="D89" s="154"/>
      <c r="E89" s="154"/>
      <c r="F89" s="167"/>
    </row>
    <row r="90" spans="1:6" ht="15.75" customHeight="1" x14ac:dyDescent="0.2">
      <c r="A90" s="154"/>
      <c r="B90" s="154"/>
      <c r="C90" s="154"/>
      <c r="D90" s="154"/>
      <c r="E90" s="154"/>
      <c r="F90" s="167"/>
    </row>
    <row r="91" spans="1:6" ht="15.75" customHeight="1" x14ac:dyDescent="0.2">
      <c r="A91" s="154"/>
      <c r="B91" s="154"/>
      <c r="C91" s="154"/>
      <c r="D91" s="154"/>
      <c r="E91" s="154"/>
      <c r="F91" s="167"/>
    </row>
    <row r="92" spans="1:6" ht="15.75" customHeight="1" x14ac:dyDescent="0.2">
      <c r="A92" s="154"/>
      <c r="B92" s="154"/>
      <c r="C92" s="154"/>
      <c r="D92" s="154"/>
      <c r="E92" s="154"/>
      <c r="F92" s="167"/>
    </row>
    <row r="93" spans="1:6" ht="15.75" customHeight="1" x14ac:dyDescent="0.2">
      <c r="A93" s="154"/>
      <c r="B93" s="154"/>
      <c r="C93" s="154"/>
      <c r="D93" s="154"/>
      <c r="E93" s="154"/>
      <c r="F93" s="167"/>
    </row>
    <row r="94" spans="1:6" ht="15.75" customHeight="1" x14ac:dyDescent="0.2">
      <c r="A94" s="154"/>
      <c r="B94" s="154"/>
      <c r="C94" s="154"/>
      <c r="D94" s="154"/>
      <c r="E94" s="154"/>
      <c r="F94" s="167"/>
    </row>
    <row r="95" spans="1:6" ht="15.75" customHeight="1" x14ac:dyDescent="0.2">
      <c r="A95" s="154"/>
      <c r="B95" s="154"/>
      <c r="C95" s="154"/>
      <c r="D95" s="154"/>
      <c r="E95" s="154"/>
      <c r="F95" s="167"/>
    </row>
    <row r="96" spans="1:6" ht="15.75" customHeight="1" x14ac:dyDescent="0.2">
      <c r="A96" s="154"/>
      <c r="B96" s="154"/>
      <c r="C96" s="154"/>
      <c r="D96" s="154"/>
      <c r="E96" s="154"/>
      <c r="F96" s="167"/>
    </row>
    <row r="97" spans="1:6" ht="15.75" customHeight="1" x14ac:dyDescent="0.2">
      <c r="A97" s="154"/>
      <c r="B97" s="154"/>
      <c r="C97" s="154"/>
      <c r="D97" s="154"/>
      <c r="E97" s="154"/>
      <c r="F97" s="167"/>
    </row>
    <row r="98" spans="1:6" ht="15.75" customHeight="1" x14ac:dyDescent="0.2">
      <c r="A98" s="154"/>
      <c r="B98" s="154"/>
      <c r="C98" s="154"/>
      <c r="D98" s="154"/>
      <c r="E98" s="154"/>
      <c r="F98" s="167"/>
    </row>
    <row r="99" spans="1:6" ht="15.75" customHeight="1" x14ac:dyDescent="0.2">
      <c r="A99" s="154"/>
      <c r="B99" s="154"/>
      <c r="C99" s="154"/>
      <c r="D99" s="154"/>
      <c r="E99" s="154"/>
      <c r="F99" s="167"/>
    </row>
    <row r="100" spans="1:6" ht="15.75" customHeight="1" x14ac:dyDescent="0.2">
      <c r="A100" s="154"/>
      <c r="B100" s="154"/>
      <c r="C100" s="154"/>
      <c r="D100" s="154"/>
      <c r="E100" s="154"/>
      <c r="F100" s="167"/>
    </row>
    <row r="101" spans="1:6" ht="15.75" customHeight="1" x14ac:dyDescent="0.2">
      <c r="A101" s="154"/>
      <c r="B101" s="154"/>
      <c r="C101" s="154"/>
      <c r="D101" s="154"/>
      <c r="E101" s="154"/>
      <c r="F101" s="167"/>
    </row>
    <row r="102" spans="1:6" ht="15.75" customHeight="1" x14ac:dyDescent="0.2">
      <c r="A102" s="154"/>
      <c r="B102" s="154"/>
      <c r="C102" s="154"/>
      <c r="D102" s="154"/>
      <c r="E102" s="154"/>
      <c r="F102" s="167"/>
    </row>
    <row r="103" spans="1:6" ht="15.75" customHeight="1" x14ac:dyDescent="0.2">
      <c r="A103" s="154"/>
      <c r="B103" s="154"/>
      <c r="C103" s="154"/>
      <c r="D103" s="154"/>
      <c r="E103" s="154"/>
      <c r="F103" s="167"/>
    </row>
    <row r="104" spans="1:6" ht="15.75" customHeight="1" x14ac:dyDescent="0.2">
      <c r="A104" s="154"/>
      <c r="B104" s="154"/>
      <c r="C104" s="154"/>
      <c r="D104" s="154"/>
      <c r="E104" s="154"/>
      <c r="F104" s="167"/>
    </row>
    <row r="105" spans="1:6" ht="15.75" customHeight="1" x14ac:dyDescent="0.2">
      <c r="A105" s="154"/>
      <c r="B105" s="154"/>
      <c r="C105" s="154"/>
      <c r="D105" s="154"/>
      <c r="E105" s="154"/>
      <c r="F105" s="167"/>
    </row>
    <row r="106" spans="1:6" ht="15.75" customHeight="1" x14ac:dyDescent="0.2">
      <c r="A106" s="154"/>
      <c r="B106" s="154"/>
      <c r="C106" s="154"/>
      <c r="D106" s="154"/>
      <c r="E106" s="154"/>
      <c r="F106" s="167"/>
    </row>
    <row r="107" spans="1:6" ht="15.75" customHeight="1" x14ac:dyDescent="0.2">
      <c r="A107" s="154"/>
      <c r="B107" s="154"/>
      <c r="C107" s="154"/>
      <c r="D107" s="154"/>
      <c r="E107" s="154"/>
      <c r="F107" s="167"/>
    </row>
    <row r="108" spans="1:6" ht="15.75" customHeight="1" x14ac:dyDescent="0.2">
      <c r="A108" s="154"/>
      <c r="B108" s="154"/>
      <c r="C108" s="154"/>
      <c r="D108" s="154"/>
      <c r="E108" s="154"/>
      <c r="F108" s="167"/>
    </row>
    <row r="109" spans="1:6" ht="15.75" customHeight="1" x14ac:dyDescent="0.2">
      <c r="A109" s="154"/>
      <c r="B109" s="154"/>
      <c r="C109" s="154"/>
      <c r="D109" s="154"/>
      <c r="E109" s="154"/>
      <c r="F109" s="167"/>
    </row>
    <row r="110" spans="1:6" ht="15.75" customHeight="1" x14ac:dyDescent="0.2">
      <c r="A110" s="154"/>
      <c r="B110" s="154"/>
      <c r="C110" s="154"/>
      <c r="D110" s="154"/>
      <c r="E110" s="154"/>
      <c r="F110" s="167"/>
    </row>
    <row r="111" spans="1:6" ht="15.75" customHeight="1" x14ac:dyDescent="0.2">
      <c r="A111" s="154"/>
      <c r="B111" s="154"/>
      <c r="C111" s="154"/>
      <c r="D111" s="154"/>
      <c r="E111" s="154"/>
      <c r="F111" s="167"/>
    </row>
    <row r="112" spans="1:6" ht="15.75" customHeight="1" x14ac:dyDescent="0.2">
      <c r="A112" s="154"/>
      <c r="B112" s="154"/>
      <c r="C112" s="154"/>
      <c r="D112" s="154"/>
      <c r="E112" s="154"/>
      <c r="F112" s="167"/>
    </row>
    <row r="113" spans="1:6" ht="15.75" customHeight="1" x14ac:dyDescent="0.2">
      <c r="A113" s="154"/>
      <c r="B113" s="154"/>
      <c r="C113" s="154"/>
      <c r="D113" s="154"/>
      <c r="E113" s="154"/>
      <c r="F113" s="167"/>
    </row>
    <row r="114" spans="1:6" ht="15.75" customHeight="1" x14ac:dyDescent="0.2">
      <c r="A114" s="154"/>
      <c r="B114" s="154"/>
      <c r="C114" s="154"/>
      <c r="D114" s="154"/>
      <c r="E114" s="154"/>
      <c r="F114" s="167"/>
    </row>
    <row r="115" spans="1:6" ht="15.75" customHeight="1" x14ac:dyDescent="0.2">
      <c r="A115" s="154"/>
      <c r="B115" s="154"/>
      <c r="C115" s="154"/>
      <c r="D115" s="154"/>
      <c r="E115" s="154"/>
      <c r="F115" s="167"/>
    </row>
    <row r="116" spans="1:6" ht="15.75" customHeight="1" x14ac:dyDescent="0.2">
      <c r="A116" s="154"/>
      <c r="B116" s="154"/>
      <c r="C116" s="154"/>
      <c r="D116" s="154"/>
      <c r="E116" s="154"/>
      <c r="F116" s="167"/>
    </row>
    <row r="117" spans="1:6" ht="15.75" customHeight="1" x14ac:dyDescent="0.2">
      <c r="A117" s="154"/>
      <c r="B117" s="154"/>
      <c r="C117" s="154"/>
      <c r="D117" s="154"/>
      <c r="E117" s="154"/>
      <c r="F117" s="167"/>
    </row>
    <row r="118" spans="1:6" ht="15.75" customHeight="1" x14ac:dyDescent="0.2">
      <c r="A118" s="154"/>
      <c r="B118" s="154"/>
      <c r="C118" s="154"/>
      <c r="D118" s="154"/>
      <c r="E118" s="154"/>
      <c r="F118" s="167"/>
    </row>
    <row r="119" spans="1:6" ht="15.75" customHeight="1" x14ac:dyDescent="0.2">
      <c r="A119" s="154"/>
      <c r="B119" s="154"/>
      <c r="C119" s="154"/>
      <c r="D119" s="154"/>
      <c r="E119" s="154"/>
      <c r="F119" s="167"/>
    </row>
    <row r="120" spans="1:6" ht="15.75" customHeight="1" x14ac:dyDescent="0.2">
      <c r="A120" s="154"/>
      <c r="B120" s="154"/>
      <c r="C120" s="154"/>
      <c r="D120" s="154"/>
      <c r="E120" s="154"/>
      <c r="F120" s="167"/>
    </row>
    <row r="121" spans="1:6" ht="15.75" customHeight="1" x14ac:dyDescent="0.2">
      <c r="A121" s="154"/>
      <c r="B121" s="154"/>
      <c r="C121" s="154"/>
      <c r="D121" s="154"/>
      <c r="E121" s="154"/>
      <c r="F121" s="167"/>
    </row>
    <row r="122" spans="1:6" ht="15.75" customHeight="1" x14ac:dyDescent="0.2">
      <c r="A122" s="154"/>
      <c r="B122" s="154"/>
      <c r="C122" s="154"/>
      <c r="D122" s="154"/>
      <c r="E122" s="154"/>
      <c r="F122" s="167"/>
    </row>
    <row r="123" spans="1:6" ht="15.75" customHeight="1" x14ac:dyDescent="0.2">
      <c r="A123" s="154"/>
      <c r="B123" s="154"/>
      <c r="C123" s="154"/>
      <c r="D123" s="154"/>
      <c r="E123" s="154"/>
      <c r="F123" s="167"/>
    </row>
    <row r="124" spans="1:6" ht="15.75" customHeight="1" x14ac:dyDescent="0.2">
      <c r="A124" s="154"/>
      <c r="B124" s="154"/>
      <c r="C124" s="154"/>
      <c r="D124" s="154"/>
      <c r="E124" s="154"/>
      <c r="F124" s="167"/>
    </row>
    <row r="125" spans="1:6" ht="15.75" customHeight="1" x14ac:dyDescent="0.2">
      <c r="A125" s="154"/>
      <c r="B125" s="154"/>
      <c r="C125" s="154"/>
      <c r="D125" s="154"/>
      <c r="E125" s="154"/>
      <c r="F125" s="167"/>
    </row>
    <row r="126" spans="1:6" ht="15.75" customHeight="1" x14ac:dyDescent="0.2">
      <c r="A126" s="154"/>
      <c r="B126" s="154"/>
      <c r="C126" s="154"/>
      <c r="D126" s="154"/>
      <c r="E126" s="154"/>
      <c r="F126" s="167"/>
    </row>
    <row r="127" spans="1:6" ht="15.75" customHeight="1" x14ac:dyDescent="0.2">
      <c r="A127" s="154"/>
      <c r="B127" s="154"/>
      <c r="C127" s="154"/>
      <c r="D127" s="154"/>
      <c r="E127" s="154"/>
      <c r="F127" s="167"/>
    </row>
    <row r="128" spans="1:6" ht="15.75" customHeight="1" x14ac:dyDescent="0.2">
      <c r="A128" s="154"/>
      <c r="B128" s="154"/>
      <c r="C128" s="154"/>
      <c r="D128" s="154"/>
      <c r="E128" s="154"/>
      <c r="F128" s="167"/>
    </row>
    <row r="129" spans="1:6" ht="15.75" customHeight="1" x14ac:dyDescent="0.2">
      <c r="A129" s="154"/>
      <c r="B129" s="154"/>
      <c r="C129" s="154"/>
      <c r="D129" s="154"/>
      <c r="E129" s="154"/>
      <c r="F129" s="167"/>
    </row>
    <row r="130" spans="1:6" ht="15.75" customHeight="1" x14ac:dyDescent="0.2">
      <c r="A130" s="154"/>
      <c r="B130" s="154"/>
      <c r="C130" s="154"/>
      <c r="D130" s="154"/>
      <c r="E130" s="154"/>
      <c r="F130" s="167"/>
    </row>
    <row r="131" spans="1:6" ht="15.75" customHeight="1" x14ac:dyDescent="0.2">
      <c r="A131" s="154"/>
      <c r="B131" s="154"/>
      <c r="C131" s="154"/>
      <c r="D131" s="154"/>
      <c r="E131" s="154"/>
      <c r="F131" s="167"/>
    </row>
    <row r="132" spans="1:6" ht="15.75" customHeight="1" x14ac:dyDescent="0.2">
      <c r="A132" s="154"/>
      <c r="B132" s="154"/>
      <c r="C132" s="154"/>
      <c r="D132" s="154"/>
      <c r="E132" s="154"/>
      <c r="F132" s="167"/>
    </row>
    <row r="133" spans="1:6" ht="15.75" customHeight="1" x14ac:dyDescent="0.2">
      <c r="A133" s="154"/>
      <c r="B133" s="154"/>
      <c r="C133" s="154"/>
      <c r="D133" s="154"/>
      <c r="E133" s="154"/>
      <c r="F133" s="167"/>
    </row>
    <row r="134" spans="1:6" ht="15.75" customHeight="1" x14ac:dyDescent="0.2">
      <c r="A134" s="154"/>
      <c r="B134" s="154"/>
      <c r="C134" s="154"/>
      <c r="D134" s="154"/>
      <c r="E134" s="154"/>
      <c r="F134" s="167"/>
    </row>
    <row r="135" spans="1:6" ht="15.75" customHeight="1" x14ac:dyDescent="0.2">
      <c r="A135" s="154"/>
      <c r="B135" s="154"/>
      <c r="C135" s="154"/>
      <c r="D135" s="154"/>
      <c r="E135" s="154"/>
      <c r="F135" s="167"/>
    </row>
    <row r="136" spans="1:6" ht="15.75" customHeight="1" x14ac:dyDescent="0.2">
      <c r="A136" s="154"/>
      <c r="B136" s="154"/>
      <c r="C136" s="154"/>
      <c r="D136" s="154"/>
      <c r="E136" s="154"/>
      <c r="F136" s="167"/>
    </row>
    <row r="137" spans="1:6" ht="15.75" customHeight="1" x14ac:dyDescent="0.2">
      <c r="A137" s="154"/>
      <c r="B137" s="154"/>
      <c r="C137" s="154"/>
      <c r="D137" s="154"/>
      <c r="E137" s="154"/>
      <c r="F137" s="167"/>
    </row>
    <row r="138" spans="1:6" ht="15.75" customHeight="1" x14ac:dyDescent="0.2">
      <c r="A138" s="154"/>
      <c r="B138" s="154"/>
      <c r="C138" s="154"/>
      <c r="D138" s="154"/>
      <c r="E138" s="154"/>
      <c r="F138" s="167"/>
    </row>
    <row r="139" spans="1:6" ht="15.75" customHeight="1" x14ac:dyDescent="0.2">
      <c r="A139" s="154"/>
      <c r="B139" s="154"/>
      <c r="C139" s="154"/>
      <c r="D139" s="154"/>
      <c r="E139" s="154"/>
      <c r="F139" s="167"/>
    </row>
    <row r="140" spans="1:6" ht="15.75" customHeight="1" x14ac:dyDescent="0.2">
      <c r="A140" s="154"/>
      <c r="B140" s="154"/>
      <c r="C140" s="154"/>
      <c r="D140" s="154"/>
      <c r="E140" s="154"/>
      <c r="F140" s="167"/>
    </row>
    <row r="141" spans="1:6" ht="15.75" customHeight="1" x14ac:dyDescent="0.2">
      <c r="A141" s="154"/>
      <c r="B141" s="154"/>
      <c r="C141" s="154"/>
      <c r="D141" s="154"/>
      <c r="E141" s="154"/>
      <c r="F141" s="167"/>
    </row>
    <row r="142" spans="1:6" ht="15.75" customHeight="1" x14ac:dyDescent="0.2">
      <c r="A142" s="154"/>
      <c r="B142" s="154"/>
      <c r="C142" s="154"/>
      <c r="D142" s="154"/>
      <c r="E142" s="154"/>
      <c r="F142" s="167"/>
    </row>
    <row r="143" spans="1:6" ht="15.75" customHeight="1" x14ac:dyDescent="0.2">
      <c r="A143" s="154"/>
      <c r="B143" s="154"/>
      <c r="C143" s="154"/>
      <c r="D143" s="154"/>
      <c r="E143" s="154"/>
      <c r="F143" s="167"/>
    </row>
    <row r="144" spans="1:6" ht="15.75" customHeight="1" x14ac:dyDescent="0.2">
      <c r="A144" s="154"/>
      <c r="B144" s="154"/>
      <c r="C144" s="154"/>
      <c r="D144" s="154"/>
      <c r="E144" s="154"/>
      <c r="F144" s="167"/>
    </row>
    <row r="145" spans="1:6" ht="15.75" customHeight="1" x14ac:dyDescent="0.2">
      <c r="A145" s="154"/>
      <c r="B145" s="154"/>
      <c r="C145" s="154"/>
      <c r="D145" s="154"/>
      <c r="E145" s="154"/>
      <c r="F145" s="167"/>
    </row>
    <row r="146" spans="1:6" ht="15.75" customHeight="1" x14ac:dyDescent="0.2">
      <c r="A146" s="154"/>
      <c r="B146" s="154"/>
      <c r="C146" s="154"/>
      <c r="D146" s="154"/>
      <c r="E146" s="154"/>
      <c r="F146" s="167"/>
    </row>
    <row r="147" spans="1:6" ht="15.75" customHeight="1" x14ac:dyDescent="0.2">
      <c r="A147" s="154"/>
      <c r="B147" s="154"/>
      <c r="C147" s="154"/>
      <c r="D147" s="154"/>
      <c r="E147" s="154"/>
      <c r="F147" s="167"/>
    </row>
    <row r="148" spans="1:6" ht="15.75" customHeight="1" x14ac:dyDescent="0.2">
      <c r="A148" s="154"/>
      <c r="B148" s="154"/>
      <c r="C148" s="154"/>
      <c r="D148" s="154"/>
      <c r="E148" s="154"/>
      <c r="F148" s="167"/>
    </row>
    <row r="149" spans="1:6" ht="15.75" customHeight="1" x14ac:dyDescent="0.2">
      <c r="A149" s="154"/>
      <c r="B149" s="154"/>
      <c r="C149" s="154"/>
      <c r="D149" s="154"/>
      <c r="E149" s="154"/>
      <c r="F149" s="167"/>
    </row>
    <row r="150" spans="1:6" ht="15.75" customHeight="1" x14ac:dyDescent="0.2">
      <c r="A150" s="154"/>
      <c r="B150" s="154"/>
      <c r="C150" s="154"/>
      <c r="D150" s="154"/>
      <c r="E150" s="154"/>
      <c r="F150" s="167"/>
    </row>
    <row r="151" spans="1:6" ht="15.75" customHeight="1" x14ac:dyDescent="0.2">
      <c r="A151" s="154"/>
      <c r="B151" s="154"/>
      <c r="C151" s="154"/>
      <c r="D151" s="154"/>
      <c r="E151" s="154"/>
      <c r="F151" s="167"/>
    </row>
    <row r="152" spans="1:6" ht="15.75" customHeight="1" x14ac:dyDescent="0.2">
      <c r="A152" s="154"/>
      <c r="B152" s="154"/>
      <c r="C152" s="154"/>
      <c r="D152" s="154"/>
      <c r="E152" s="154"/>
      <c r="F152" s="167"/>
    </row>
    <row r="153" spans="1:6" ht="15.75" customHeight="1" x14ac:dyDescent="0.2">
      <c r="A153" s="154"/>
      <c r="B153" s="154"/>
      <c r="C153" s="154"/>
      <c r="D153" s="154"/>
      <c r="E153" s="154"/>
      <c r="F153" s="167"/>
    </row>
    <row r="154" spans="1:6" ht="15.75" customHeight="1" x14ac:dyDescent="0.2">
      <c r="A154" s="154"/>
      <c r="B154" s="154"/>
      <c r="C154" s="154"/>
      <c r="D154" s="154"/>
      <c r="E154" s="154"/>
      <c r="F154" s="167"/>
    </row>
    <row r="155" spans="1:6" ht="15.75" customHeight="1" x14ac:dyDescent="0.2">
      <c r="A155" s="154"/>
      <c r="B155" s="154"/>
      <c r="C155" s="154"/>
      <c r="D155" s="154"/>
      <c r="E155" s="154"/>
      <c r="F155" s="167"/>
    </row>
    <row r="156" spans="1:6" ht="15.75" customHeight="1" x14ac:dyDescent="0.2">
      <c r="A156" s="154"/>
      <c r="B156" s="154"/>
      <c r="C156" s="154"/>
      <c r="D156" s="154"/>
      <c r="E156" s="154"/>
      <c r="F156" s="167"/>
    </row>
    <row r="157" spans="1:6" ht="15.75" customHeight="1" x14ac:dyDescent="0.2">
      <c r="A157" s="154"/>
      <c r="B157" s="154"/>
      <c r="C157" s="154"/>
      <c r="D157" s="154"/>
      <c r="E157" s="154"/>
      <c r="F157" s="167"/>
    </row>
    <row r="158" spans="1:6" ht="15.75" customHeight="1" x14ac:dyDescent="0.2">
      <c r="A158" s="154"/>
      <c r="B158" s="154"/>
      <c r="C158" s="154"/>
      <c r="D158" s="154"/>
      <c r="E158" s="154"/>
      <c r="F158" s="167"/>
    </row>
    <row r="159" spans="1:6" ht="15.75" customHeight="1" x14ac:dyDescent="0.2">
      <c r="A159" s="154"/>
      <c r="B159" s="154"/>
      <c r="C159" s="154"/>
      <c r="D159" s="154"/>
      <c r="E159" s="154"/>
      <c r="F159" s="167"/>
    </row>
    <row r="160" spans="1:6" ht="15.75" customHeight="1" x14ac:dyDescent="0.2">
      <c r="A160" s="154"/>
      <c r="B160" s="154"/>
      <c r="C160" s="154"/>
      <c r="D160" s="154"/>
      <c r="E160" s="154"/>
      <c r="F160" s="167"/>
    </row>
    <row r="161" spans="1:6" ht="15.75" customHeight="1" x14ac:dyDescent="0.2">
      <c r="A161" s="154"/>
      <c r="B161" s="154"/>
      <c r="C161" s="154"/>
      <c r="D161" s="154"/>
      <c r="E161" s="154"/>
      <c r="F161" s="167"/>
    </row>
    <row r="162" spans="1:6" ht="15.75" customHeight="1" x14ac:dyDescent="0.2">
      <c r="A162" s="154"/>
      <c r="B162" s="154"/>
      <c r="C162" s="154"/>
      <c r="D162" s="154"/>
      <c r="E162" s="154"/>
      <c r="F162" s="167"/>
    </row>
    <row r="163" spans="1:6" ht="15.75" customHeight="1" x14ac:dyDescent="0.2">
      <c r="A163" s="154"/>
      <c r="B163" s="154"/>
      <c r="C163" s="154"/>
      <c r="D163" s="154"/>
      <c r="E163" s="154"/>
      <c r="F163" s="167"/>
    </row>
    <row r="164" spans="1:6" ht="15.75" customHeight="1" x14ac:dyDescent="0.2">
      <c r="A164" s="154"/>
      <c r="B164" s="154"/>
      <c r="C164" s="154"/>
      <c r="D164" s="154"/>
      <c r="E164" s="154"/>
      <c r="F164" s="167"/>
    </row>
    <row r="165" spans="1:6" ht="15.75" customHeight="1" x14ac:dyDescent="0.2">
      <c r="A165" s="154"/>
      <c r="B165" s="154"/>
      <c r="C165" s="154"/>
      <c r="D165" s="154"/>
      <c r="E165" s="154"/>
      <c r="F165" s="167"/>
    </row>
    <row r="166" spans="1:6" ht="15.75" customHeight="1" x14ac:dyDescent="0.2">
      <c r="A166" s="154"/>
      <c r="B166" s="154"/>
      <c r="C166" s="154"/>
      <c r="D166" s="154"/>
      <c r="E166" s="154"/>
      <c r="F166" s="167"/>
    </row>
    <row r="167" spans="1:6" ht="15.75" customHeight="1" x14ac:dyDescent="0.2">
      <c r="A167" s="154"/>
      <c r="B167" s="154"/>
      <c r="C167" s="154"/>
      <c r="D167" s="154"/>
      <c r="E167" s="154"/>
      <c r="F167" s="167"/>
    </row>
    <row r="168" spans="1:6" ht="15.75" customHeight="1" x14ac:dyDescent="0.2">
      <c r="A168" s="154"/>
      <c r="B168" s="154"/>
      <c r="C168" s="154"/>
      <c r="D168" s="154"/>
      <c r="E168" s="154"/>
      <c r="F168" s="167"/>
    </row>
    <row r="169" spans="1:6" ht="15.75" customHeight="1" x14ac:dyDescent="0.2">
      <c r="A169" s="154"/>
      <c r="B169" s="154"/>
      <c r="C169" s="154"/>
      <c r="D169" s="154"/>
      <c r="E169" s="154"/>
      <c r="F169" s="167"/>
    </row>
    <row r="170" spans="1:6" ht="15.75" customHeight="1" x14ac:dyDescent="0.2">
      <c r="A170" s="154"/>
      <c r="B170" s="154"/>
      <c r="C170" s="154"/>
      <c r="D170" s="154"/>
      <c r="E170" s="154"/>
      <c r="F170" s="167"/>
    </row>
    <row r="171" spans="1:6" ht="15.75" customHeight="1" x14ac:dyDescent="0.2">
      <c r="A171" s="154"/>
      <c r="B171" s="154"/>
      <c r="C171" s="154"/>
      <c r="D171" s="154"/>
      <c r="E171" s="154"/>
      <c r="F171" s="167"/>
    </row>
    <row r="172" spans="1:6" ht="15.75" customHeight="1" x14ac:dyDescent="0.2">
      <c r="A172" s="154"/>
      <c r="B172" s="154"/>
      <c r="C172" s="154"/>
      <c r="D172" s="154"/>
      <c r="E172" s="154"/>
      <c r="F172" s="167"/>
    </row>
    <row r="173" spans="1:6" ht="15.75" customHeight="1" x14ac:dyDescent="0.2">
      <c r="A173" s="154"/>
      <c r="B173" s="154"/>
      <c r="C173" s="154"/>
      <c r="D173" s="154"/>
      <c r="E173" s="154"/>
      <c r="F173" s="167"/>
    </row>
    <row r="174" spans="1:6" ht="15.75" customHeight="1" x14ac:dyDescent="0.2">
      <c r="A174" s="154"/>
      <c r="B174" s="154"/>
      <c r="C174" s="154"/>
      <c r="D174" s="154"/>
      <c r="E174" s="154"/>
      <c r="F174" s="167"/>
    </row>
    <row r="175" spans="1:6" ht="15.75" customHeight="1" x14ac:dyDescent="0.2">
      <c r="A175" s="154"/>
      <c r="B175" s="154"/>
      <c r="C175" s="154"/>
      <c r="D175" s="154"/>
      <c r="E175" s="154"/>
      <c r="F175" s="167"/>
    </row>
    <row r="176" spans="1:6" ht="15.75" customHeight="1" x14ac:dyDescent="0.2">
      <c r="A176" s="154"/>
      <c r="B176" s="154"/>
      <c r="C176" s="154"/>
      <c r="D176" s="154"/>
      <c r="E176" s="154"/>
      <c r="F176" s="167"/>
    </row>
    <row r="177" spans="1:6" ht="15.75" customHeight="1" x14ac:dyDescent="0.2">
      <c r="A177" s="154"/>
      <c r="B177" s="154"/>
      <c r="C177" s="154"/>
      <c r="D177" s="154"/>
      <c r="E177" s="154"/>
      <c r="F177" s="167"/>
    </row>
    <row r="178" spans="1:6" ht="15.75" customHeight="1" x14ac:dyDescent="0.2">
      <c r="A178" s="154"/>
      <c r="B178" s="154"/>
      <c r="C178" s="154"/>
      <c r="D178" s="154"/>
      <c r="E178" s="154"/>
      <c r="F178" s="167"/>
    </row>
    <row r="179" spans="1:6" ht="15.75" customHeight="1" x14ac:dyDescent="0.2">
      <c r="A179" s="154"/>
      <c r="B179" s="154"/>
      <c r="C179" s="154"/>
      <c r="D179" s="154"/>
      <c r="E179" s="154"/>
      <c r="F179" s="167"/>
    </row>
    <row r="180" spans="1:6" ht="15.75" customHeight="1" x14ac:dyDescent="0.2">
      <c r="A180" s="154"/>
      <c r="B180" s="154"/>
      <c r="C180" s="154"/>
      <c r="D180" s="154"/>
      <c r="E180" s="154"/>
      <c r="F180" s="167"/>
    </row>
    <row r="181" spans="1:6" ht="15.75" customHeight="1" x14ac:dyDescent="0.2">
      <c r="A181" s="154"/>
      <c r="B181" s="154"/>
      <c r="C181" s="154"/>
      <c r="D181" s="154"/>
      <c r="E181" s="154"/>
      <c r="F181" s="167"/>
    </row>
    <row r="182" spans="1:6" ht="15.75" customHeight="1" x14ac:dyDescent="0.2">
      <c r="A182" s="154"/>
      <c r="B182" s="154"/>
      <c r="C182" s="154"/>
      <c r="D182" s="154"/>
      <c r="E182" s="154"/>
      <c r="F182" s="167"/>
    </row>
    <row r="183" spans="1:6" ht="15.75" customHeight="1" x14ac:dyDescent="0.2">
      <c r="A183" s="154"/>
      <c r="B183" s="154"/>
      <c r="C183" s="154"/>
      <c r="D183" s="154"/>
      <c r="E183" s="154"/>
      <c r="F183" s="167"/>
    </row>
    <row r="184" spans="1:6" ht="15.75" customHeight="1" x14ac:dyDescent="0.2">
      <c r="A184" s="154"/>
      <c r="B184" s="154"/>
      <c r="C184" s="154"/>
      <c r="D184" s="154"/>
      <c r="E184" s="154"/>
      <c r="F184" s="167"/>
    </row>
    <row r="185" spans="1:6" ht="15.75" customHeight="1" x14ac:dyDescent="0.2">
      <c r="A185" s="154"/>
      <c r="B185" s="154"/>
      <c r="C185" s="154"/>
      <c r="D185" s="154"/>
      <c r="E185" s="154"/>
      <c r="F185" s="167"/>
    </row>
    <row r="186" spans="1:6" ht="15.75" customHeight="1" x14ac:dyDescent="0.2">
      <c r="A186" s="154"/>
      <c r="B186" s="154"/>
      <c r="C186" s="154"/>
      <c r="D186" s="154"/>
      <c r="E186" s="154"/>
      <c r="F186" s="167"/>
    </row>
    <row r="187" spans="1:6" ht="15.75" customHeight="1" x14ac:dyDescent="0.2">
      <c r="A187" s="154"/>
      <c r="B187" s="154"/>
      <c r="C187" s="154"/>
      <c r="D187" s="154"/>
      <c r="E187" s="154"/>
      <c r="F187" s="167"/>
    </row>
    <row r="188" spans="1:6" ht="15.75" customHeight="1" x14ac:dyDescent="0.2">
      <c r="A188" s="154"/>
      <c r="B188" s="154"/>
      <c r="C188" s="154"/>
      <c r="D188" s="154"/>
      <c r="E188" s="154"/>
      <c r="F188" s="167"/>
    </row>
    <row r="189" spans="1:6" ht="15.75" customHeight="1" x14ac:dyDescent="0.2">
      <c r="A189" s="154"/>
      <c r="B189" s="154"/>
      <c r="C189" s="154"/>
      <c r="D189" s="154"/>
      <c r="E189" s="154"/>
      <c r="F189" s="167"/>
    </row>
    <row r="190" spans="1:6" ht="15.75" customHeight="1" x14ac:dyDescent="0.2">
      <c r="A190" s="154"/>
      <c r="B190" s="154"/>
      <c r="C190" s="154"/>
      <c r="D190" s="154"/>
      <c r="E190" s="154"/>
      <c r="F190" s="167"/>
    </row>
    <row r="191" spans="1:6" ht="15.75" customHeight="1" x14ac:dyDescent="0.2">
      <c r="A191" s="154"/>
      <c r="B191" s="154"/>
      <c r="C191" s="154"/>
      <c r="D191" s="154"/>
      <c r="E191" s="154"/>
      <c r="F191" s="167"/>
    </row>
    <row r="192" spans="1:6" ht="15.75" customHeight="1" x14ac:dyDescent="0.2">
      <c r="A192" s="154"/>
      <c r="B192" s="154"/>
      <c r="C192" s="154"/>
      <c r="D192" s="154"/>
      <c r="E192" s="154"/>
      <c r="F192" s="167"/>
    </row>
    <row r="193" spans="1:6" ht="15.75" customHeight="1" x14ac:dyDescent="0.2">
      <c r="A193" s="154"/>
      <c r="B193" s="154"/>
      <c r="C193" s="154"/>
      <c r="D193" s="154"/>
      <c r="E193" s="154"/>
      <c r="F193" s="167"/>
    </row>
    <row r="194" spans="1:6" ht="15.75" customHeight="1" x14ac:dyDescent="0.2">
      <c r="A194" s="154"/>
      <c r="B194" s="154"/>
      <c r="C194" s="154"/>
      <c r="D194" s="154"/>
      <c r="E194" s="154"/>
      <c r="F194" s="167"/>
    </row>
    <row r="195" spans="1:6" ht="15.75" customHeight="1" x14ac:dyDescent="0.2">
      <c r="A195" s="154"/>
      <c r="B195" s="154"/>
      <c r="C195" s="154"/>
      <c r="D195" s="154"/>
      <c r="E195" s="154"/>
      <c r="F195" s="167"/>
    </row>
    <row r="196" spans="1:6" ht="15.75" customHeight="1" x14ac:dyDescent="0.2">
      <c r="A196" s="154"/>
      <c r="B196" s="154"/>
      <c r="C196" s="154"/>
      <c r="D196" s="154"/>
      <c r="E196" s="154"/>
      <c r="F196" s="167"/>
    </row>
    <row r="197" spans="1:6" ht="15.75" customHeight="1" x14ac:dyDescent="0.2">
      <c r="A197" s="154"/>
      <c r="B197" s="154"/>
      <c r="C197" s="154"/>
      <c r="D197" s="154"/>
      <c r="E197" s="154"/>
      <c r="F197" s="167"/>
    </row>
    <row r="198" spans="1:6" ht="15.75" customHeight="1" x14ac:dyDescent="0.2">
      <c r="A198" s="154"/>
      <c r="B198" s="154"/>
      <c r="C198" s="154"/>
      <c r="D198" s="154"/>
      <c r="E198" s="154"/>
      <c r="F198" s="167"/>
    </row>
    <row r="199" spans="1:6" ht="15.75" customHeight="1" x14ac:dyDescent="0.2">
      <c r="A199" s="154"/>
      <c r="B199" s="154"/>
      <c r="C199" s="154"/>
      <c r="D199" s="154"/>
      <c r="E199" s="154"/>
      <c r="F199" s="167"/>
    </row>
    <row r="200" spans="1:6" ht="15.75" customHeight="1" x14ac:dyDescent="0.2">
      <c r="A200" s="154"/>
      <c r="B200" s="154"/>
      <c r="C200" s="154"/>
      <c r="D200" s="154"/>
      <c r="E200" s="154"/>
      <c r="F200" s="167"/>
    </row>
    <row r="201" spans="1:6" ht="15.75" customHeight="1" x14ac:dyDescent="0.2">
      <c r="A201" s="154"/>
      <c r="B201" s="154"/>
      <c r="C201" s="154"/>
      <c r="D201" s="154"/>
      <c r="E201" s="154"/>
      <c r="F201" s="167"/>
    </row>
    <row r="202" spans="1:6" ht="15.75" customHeight="1" x14ac:dyDescent="0.2">
      <c r="A202" s="154"/>
      <c r="B202" s="154"/>
      <c r="C202" s="154"/>
      <c r="D202" s="154"/>
      <c r="E202" s="154"/>
      <c r="F202" s="167"/>
    </row>
    <row r="203" spans="1:6" ht="15.75" customHeight="1" x14ac:dyDescent="0.2">
      <c r="A203" s="154"/>
      <c r="B203" s="154"/>
      <c r="C203" s="154"/>
      <c r="D203" s="154"/>
      <c r="E203" s="154"/>
      <c r="F203" s="167"/>
    </row>
    <row r="204" spans="1:6" ht="15.75" customHeight="1" x14ac:dyDescent="0.2">
      <c r="A204" s="154"/>
      <c r="B204" s="154"/>
      <c r="C204" s="154"/>
      <c r="D204" s="154"/>
      <c r="E204" s="154"/>
      <c r="F204" s="167"/>
    </row>
    <row r="205" spans="1:6" ht="15.75" customHeight="1" x14ac:dyDescent="0.2">
      <c r="A205" s="154"/>
      <c r="B205" s="154"/>
      <c r="C205" s="154"/>
      <c r="D205" s="154"/>
      <c r="E205" s="154"/>
      <c r="F205" s="167"/>
    </row>
    <row r="206" spans="1:6" ht="15.75" customHeight="1" x14ac:dyDescent="0.2">
      <c r="A206" s="154"/>
      <c r="B206" s="154"/>
      <c r="C206" s="154"/>
      <c r="D206" s="154"/>
      <c r="E206" s="154"/>
      <c r="F206" s="167"/>
    </row>
    <row r="207" spans="1:6" ht="15.75" customHeight="1" x14ac:dyDescent="0.2">
      <c r="A207" s="154"/>
      <c r="B207" s="154"/>
      <c r="C207" s="154"/>
      <c r="D207" s="154"/>
      <c r="E207" s="154"/>
      <c r="F207" s="167"/>
    </row>
    <row r="208" spans="1:6" ht="15.75" customHeight="1" x14ac:dyDescent="0.2">
      <c r="A208" s="154"/>
      <c r="B208" s="154"/>
      <c r="C208" s="154"/>
      <c r="D208" s="154"/>
      <c r="E208" s="154"/>
      <c r="F208" s="167"/>
    </row>
    <row r="209" spans="1:6" ht="15.75" customHeight="1" x14ac:dyDescent="0.2">
      <c r="A209" s="154"/>
      <c r="B209" s="154"/>
      <c r="C209" s="154"/>
      <c r="D209" s="154"/>
      <c r="E209" s="154"/>
      <c r="F209" s="167"/>
    </row>
    <row r="210" spans="1:6" ht="15.75" customHeight="1" x14ac:dyDescent="0.2">
      <c r="A210" s="154"/>
      <c r="B210" s="154"/>
      <c r="C210" s="154"/>
      <c r="D210" s="154"/>
      <c r="E210" s="154"/>
      <c r="F210" s="167"/>
    </row>
    <row r="211" spans="1:6" ht="15.75" customHeight="1" x14ac:dyDescent="0.2">
      <c r="A211" s="154"/>
      <c r="B211" s="154"/>
      <c r="C211" s="154"/>
      <c r="D211" s="154"/>
      <c r="E211" s="154"/>
      <c r="F211" s="167"/>
    </row>
    <row r="212" spans="1:6" ht="15.75" customHeight="1" x14ac:dyDescent="0.2">
      <c r="A212" s="154"/>
      <c r="B212" s="154"/>
      <c r="C212" s="154"/>
      <c r="D212" s="154"/>
      <c r="E212" s="154"/>
      <c r="F212" s="167"/>
    </row>
    <row r="213" spans="1:6" ht="15.75" customHeight="1" x14ac:dyDescent="0.2">
      <c r="A213" s="154"/>
      <c r="B213" s="154"/>
      <c r="C213" s="154"/>
      <c r="D213" s="154"/>
      <c r="E213" s="154"/>
      <c r="F213" s="167"/>
    </row>
    <row r="214" spans="1:6" ht="15.75" customHeight="1" x14ac:dyDescent="0.2">
      <c r="A214" s="154"/>
      <c r="B214" s="154"/>
      <c r="C214" s="154"/>
      <c r="D214" s="154"/>
      <c r="E214" s="154"/>
      <c r="F214" s="167"/>
    </row>
    <row r="215" spans="1:6" ht="15.75" customHeight="1" x14ac:dyDescent="0.2">
      <c r="A215" s="154"/>
      <c r="B215" s="154"/>
      <c r="C215" s="154"/>
      <c r="D215" s="154"/>
      <c r="E215" s="154"/>
      <c r="F215" s="167"/>
    </row>
    <row r="216" spans="1:6" ht="15.75" customHeight="1" x14ac:dyDescent="0.2">
      <c r="A216" s="154"/>
      <c r="B216" s="154"/>
      <c r="C216" s="154"/>
      <c r="D216" s="154"/>
      <c r="E216" s="154"/>
      <c r="F216" s="167"/>
    </row>
    <row r="217" spans="1:6" ht="15.75" customHeight="1" x14ac:dyDescent="0.2">
      <c r="A217" s="154"/>
      <c r="B217" s="154"/>
      <c r="C217" s="154"/>
      <c r="D217" s="154"/>
      <c r="E217" s="154"/>
      <c r="F217" s="167"/>
    </row>
    <row r="218" spans="1:6" ht="15.75" customHeight="1" x14ac:dyDescent="0.2">
      <c r="A218" s="154"/>
      <c r="B218" s="154"/>
      <c r="C218" s="154"/>
      <c r="D218" s="154"/>
      <c r="E218" s="154"/>
      <c r="F218" s="167"/>
    </row>
    <row r="219" spans="1:6" ht="15.75" customHeight="1" x14ac:dyDescent="0.2">
      <c r="A219" s="154"/>
      <c r="B219" s="154"/>
      <c r="C219" s="154"/>
      <c r="D219" s="154"/>
      <c r="E219" s="154"/>
      <c r="F219" s="167"/>
    </row>
    <row r="220" spans="1:6" ht="15.75" customHeight="1" x14ac:dyDescent="0.2">
      <c r="A220" s="154"/>
      <c r="B220" s="154"/>
      <c r="C220" s="154"/>
      <c r="D220" s="154"/>
      <c r="E220" s="154"/>
      <c r="F220" s="167"/>
    </row>
    <row r="221" spans="1:6" ht="15.75" customHeight="1" x14ac:dyDescent="0.2">
      <c r="A221" s="154"/>
      <c r="B221" s="154"/>
      <c r="C221" s="154"/>
      <c r="D221" s="154"/>
      <c r="E221" s="154"/>
      <c r="F221" s="167"/>
    </row>
    <row r="222" spans="1:6" ht="15.75" customHeight="1" x14ac:dyDescent="0.2">
      <c r="A222" s="154"/>
      <c r="B222" s="154"/>
      <c r="C222" s="154"/>
      <c r="D222" s="154"/>
      <c r="E222" s="154"/>
      <c r="F222" s="167"/>
    </row>
    <row r="223" spans="1:6" ht="15.75" customHeight="1" x14ac:dyDescent="0.2">
      <c r="A223" s="154"/>
      <c r="B223" s="154"/>
      <c r="C223" s="154"/>
      <c r="D223" s="154"/>
      <c r="E223" s="154"/>
      <c r="F223" s="167"/>
    </row>
    <row r="224" spans="1:6" ht="15.75" customHeight="1" x14ac:dyDescent="0.2">
      <c r="A224" s="154"/>
      <c r="B224" s="154"/>
      <c r="C224" s="154"/>
      <c r="D224" s="154"/>
      <c r="E224" s="154"/>
      <c r="F224" s="167"/>
    </row>
    <row r="225" spans="1:6" ht="15.75" customHeight="1" x14ac:dyDescent="0.2">
      <c r="A225" s="154"/>
      <c r="B225" s="154"/>
      <c r="C225" s="154"/>
      <c r="D225" s="154"/>
      <c r="E225" s="154"/>
      <c r="F225" s="167"/>
    </row>
    <row r="226" spans="1:6" ht="15.75" customHeight="1" x14ac:dyDescent="0.2">
      <c r="A226" s="154"/>
      <c r="B226" s="154"/>
      <c r="C226" s="154"/>
      <c r="D226" s="154"/>
      <c r="E226" s="154"/>
      <c r="F226" s="167"/>
    </row>
    <row r="227" spans="1:6" ht="15.75" customHeight="1" x14ac:dyDescent="0.2">
      <c r="A227" s="154"/>
      <c r="B227" s="154"/>
      <c r="C227" s="154"/>
      <c r="D227" s="154"/>
      <c r="E227" s="154"/>
      <c r="F227" s="167"/>
    </row>
    <row r="228" spans="1:6" ht="15.75" customHeight="1" x14ac:dyDescent="0.2">
      <c r="A228" s="154"/>
      <c r="B228" s="154"/>
      <c r="C228" s="154"/>
      <c r="D228" s="154"/>
      <c r="E228" s="154"/>
      <c r="F228" s="167"/>
    </row>
    <row r="229" spans="1:6" ht="15.75" customHeight="1" x14ac:dyDescent="0.2">
      <c r="A229" s="154"/>
      <c r="B229" s="154"/>
      <c r="C229" s="154"/>
      <c r="D229" s="154"/>
      <c r="E229" s="154"/>
      <c r="F229" s="167"/>
    </row>
    <row r="230" spans="1:6" ht="15.75" customHeight="1" x14ac:dyDescent="0.2">
      <c r="A230" s="154"/>
      <c r="B230" s="154"/>
      <c r="C230" s="154"/>
      <c r="D230" s="154"/>
      <c r="E230" s="154"/>
      <c r="F230" s="167"/>
    </row>
    <row r="231" spans="1:6" ht="15.75" customHeight="1" x14ac:dyDescent="0.2">
      <c r="A231" s="154"/>
      <c r="B231" s="154"/>
      <c r="C231" s="154"/>
      <c r="D231" s="154"/>
      <c r="E231" s="154"/>
      <c r="F231" s="167"/>
    </row>
    <row r="232" spans="1:6" ht="15.75" customHeight="1" x14ac:dyDescent="0.2">
      <c r="A232" s="154"/>
      <c r="B232" s="154"/>
      <c r="C232" s="154"/>
      <c r="D232" s="154"/>
      <c r="E232" s="154"/>
      <c r="F232" s="167"/>
    </row>
    <row r="233" spans="1:6" ht="15.75" customHeight="1" x14ac:dyDescent="0.2">
      <c r="A233" s="154"/>
      <c r="B233" s="154"/>
      <c r="C233" s="154"/>
      <c r="D233" s="154"/>
      <c r="E233" s="154"/>
      <c r="F233" s="167"/>
    </row>
    <row r="234" spans="1:6" ht="15.75" customHeight="1" x14ac:dyDescent="0.2">
      <c r="A234" s="154"/>
      <c r="B234" s="154"/>
      <c r="C234" s="154"/>
      <c r="D234" s="154"/>
      <c r="E234" s="154"/>
      <c r="F234" s="167"/>
    </row>
    <row r="235" spans="1:6" ht="15.75" customHeight="1" x14ac:dyDescent="0.2">
      <c r="A235" s="154"/>
      <c r="B235" s="154"/>
      <c r="C235" s="154"/>
      <c r="D235" s="154"/>
      <c r="E235" s="154"/>
      <c r="F235" s="167"/>
    </row>
    <row r="236" spans="1:6" ht="15.75" customHeight="1" x14ac:dyDescent="0.2">
      <c r="A236" s="154"/>
      <c r="B236" s="154"/>
      <c r="C236" s="154"/>
      <c r="D236" s="154"/>
      <c r="E236" s="154"/>
      <c r="F236" s="167"/>
    </row>
    <row r="237" spans="1:6" ht="15.75" customHeight="1" x14ac:dyDescent="0.2">
      <c r="A237" s="154"/>
      <c r="B237" s="154"/>
      <c r="C237" s="154"/>
      <c r="D237" s="154"/>
      <c r="E237" s="154"/>
      <c r="F237" s="167"/>
    </row>
    <row r="238" spans="1:6" ht="15.75" customHeight="1" x14ac:dyDescent="0.2">
      <c r="A238" s="154"/>
      <c r="B238" s="154"/>
      <c r="C238" s="154"/>
      <c r="D238" s="154"/>
      <c r="E238" s="154"/>
      <c r="F238" s="167"/>
    </row>
    <row r="239" spans="1:6" ht="15.75" customHeight="1" x14ac:dyDescent="0.2">
      <c r="A239" s="154"/>
      <c r="B239" s="154"/>
      <c r="C239" s="154"/>
      <c r="D239" s="154"/>
      <c r="E239" s="154"/>
      <c r="F239" s="167"/>
    </row>
    <row r="240" spans="1:6" ht="15.75" customHeight="1" x14ac:dyDescent="0.2">
      <c r="A240" s="154"/>
      <c r="B240" s="154"/>
      <c r="C240" s="154"/>
      <c r="D240" s="154"/>
      <c r="E240" s="154"/>
      <c r="F240" s="167"/>
    </row>
    <row r="241" spans="1:6" ht="15.75" customHeight="1" x14ac:dyDescent="0.2">
      <c r="A241" s="154"/>
      <c r="B241" s="154"/>
      <c r="C241" s="154"/>
      <c r="D241" s="154"/>
      <c r="E241" s="154"/>
      <c r="F241" s="167"/>
    </row>
    <row r="242" spans="1:6" ht="15.75" customHeight="1" x14ac:dyDescent="0.2">
      <c r="A242" s="154"/>
      <c r="B242" s="154"/>
      <c r="C242" s="154"/>
      <c r="D242" s="154"/>
      <c r="E242" s="154"/>
      <c r="F242" s="167"/>
    </row>
    <row r="243" spans="1:6" ht="15.75" customHeight="1" x14ac:dyDescent="0.2">
      <c r="A243" s="154"/>
      <c r="B243" s="154"/>
      <c r="C243" s="154"/>
      <c r="D243" s="154"/>
      <c r="E243" s="154"/>
      <c r="F243" s="167"/>
    </row>
    <row r="244" spans="1:6" ht="15.75" customHeight="1" x14ac:dyDescent="0.2">
      <c r="A244" s="154"/>
      <c r="B244" s="154"/>
      <c r="C244" s="154"/>
      <c r="D244" s="154"/>
      <c r="E244" s="154"/>
      <c r="F244" s="167"/>
    </row>
    <row r="245" spans="1:6" ht="15.75" customHeight="1" x14ac:dyDescent="0.2">
      <c r="A245" s="154"/>
      <c r="B245" s="154"/>
      <c r="C245" s="154"/>
      <c r="D245" s="154"/>
      <c r="E245" s="154"/>
      <c r="F245" s="167"/>
    </row>
    <row r="246" spans="1:6" ht="15.75" customHeight="1" x14ac:dyDescent="0.2">
      <c r="A246" s="154"/>
      <c r="B246" s="154"/>
      <c r="C246" s="154"/>
      <c r="D246" s="154"/>
      <c r="E246" s="154"/>
      <c r="F246" s="167"/>
    </row>
    <row r="247" spans="1:6" ht="15.75" customHeight="1" x14ac:dyDescent="0.2">
      <c r="A247" s="154"/>
      <c r="B247" s="154"/>
      <c r="C247" s="154"/>
      <c r="D247" s="154"/>
      <c r="E247" s="154"/>
      <c r="F247" s="167"/>
    </row>
    <row r="248" spans="1:6" ht="15.75" customHeight="1" x14ac:dyDescent="0.2">
      <c r="A248" s="154"/>
      <c r="B248" s="154"/>
      <c r="C248" s="154"/>
      <c r="D248" s="154"/>
      <c r="E248" s="154"/>
      <c r="F248" s="167"/>
    </row>
    <row r="249" spans="1:6" ht="15.75" customHeight="1" x14ac:dyDescent="0.2">
      <c r="A249" s="154"/>
      <c r="B249" s="154"/>
      <c r="C249" s="154"/>
      <c r="D249" s="154"/>
      <c r="E249" s="154"/>
      <c r="F249" s="167"/>
    </row>
    <row r="250" spans="1:6" ht="15.75" customHeight="1" x14ac:dyDescent="0.2">
      <c r="A250" s="154"/>
      <c r="B250" s="154"/>
      <c r="C250" s="154"/>
      <c r="D250" s="154"/>
      <c r="E250" s="154"/>
      <c r="F250" s="167"/>
    </row>
    <row r="251" spans="1:6" ht="15.75" customHeight="1" x14ac:dyDescent="0.2">
      <c r="A251" s="154"/>
      <c r="B251" s="154"/>
      <c r="C251" s="154"/>
      <c r="D251" s="154"/>
      <c r="E251" s="154"/>
      <c r="F251" s="167"/>
    </row>
    <row r="252" spans="1:6" ht="15.75" customHeight="1" x14ac:dyDescent="0.2">
      <c r="A252" s="154"/>
      <c r="B252" s="154"/>
      <c r="C252" s="154"/>
      <c r="D252" s="154"/>
      <c r="E252" s="154"/>
    </row>
    <row r="253" spans="1:6" ht="15.75" customHeight="1" x14ac:dyDescent="0.2">
      <c r="A253" s="154"/>
      <c r="B253" s="154"/>
      <c r="C253" s="154"/>
      <c r="D253" s="154"/>
      <c r="E253" s="154"/>
    </row>
    <row r="254" spans="1:6" ht="15.75" customHeight="1" x14ac:dyDescent="0.2">
      <c r="A254" s="154"/>
      <c r="B254" s="154"/>
      <c r="C254" s="154"/>
      <c r="D254" s="154"/>
      <c r="E254" s="154"/>
    </row>
    <row r="255" spans="1:6" ht="15.75" customHeight="1" x14ac:dyDescent="0.2">
      <c r="A255" s="154"/>
      <c r="B255" s="154"/>
      <c r="C255" s="154"/>
      <c r="D255" s="154"/>
      <c r="E255" s="154"/>
    </row>
    <row r="256" spans="1:6" ht="15.75" customHeight="1" x14ac:dyDescent="0.2">
      <c r="A256" s="154"/>
      <c r="B256" s="154"/>
      <c r="C256" s="154"/>
      <c r="D256" s="154"/>
      <c r="E256" s="154"/>
    </row>
    <row r="257" spans="1:5" ht="15.75" customHeight="1" x14ac:dyDescent="0.2">
      <c r="A257" s="154"/>
      <c r="B257" s="154"/>
      <c r="C257" s="154"/>
      <c r="D257" s="154"/>
      <c r="E257" s="154"/>
    </row>
    <row r="258" spans="1:5" ht="15.75" customHeight="1" x14ac:dyDescent="0.2">
      <c r="A258" s="154"/>
      <c r="B258" s="154"/>
      <c r="C258" s="154"/>
      <c r="D258" s="154"/>
      <c r="E258" s="154"/>
    </row>
    <row r="259" spans="1:5" ht="15.75" customHeight="1" x14ac:dyDescent="0.2">
      <c r="A259" s="154"/>
      <c r="B259" s="154"/>
      <c r="C259" s="154"/>
      <c r="D259" s="154"/>
      <c r="E259" s="154"/>
    </row>
    <row r="260" spans="1:5" ht="15.75" customHeight="1" x14ac:dyDescent="0.2">
      <c r="A260" s="154"/>
      <c r="B260" s="154"/>
      <c r="C260" s="154"/>
      <c r="D260" s="154"/>
      <c r="E260" s="154"/>
    </row>
    <row r="261" spans="1:5" ht="15.75" customHeight="1" x14ac:dyDescent="0.2">
      <c r="A261" s="154"/>
      <c r="B261" s="154"/>
      <c r="C261" s="154"/>
      <c r="D261" s="154"/>
      <c r="E261" s="154"/>
    </row>
    <row r="262" spans="1:5" ht="15.75" customHeight="1" x14ac:dyDescent="0.2">
      <c r="A262" s="154"/>
      <c r="B262" s="154"/>
      <c r="C262" s="154"/>
      <c r="D262" s="154"/>
      <c r="E262" s="154"/>
    </row>
    <row r="263" spans="1:5" ht="15.75" customHeight="1" x14ac:dyDescent="0.2">
      <c r="A263" s="154"/>
      <c r="B263" s="154"/>
      <c r="C263" s="154"/>
      <c r="D263" s="154"/>
      <c r="E263" s="154"/>
    </row>
    <row r="264" spans="1:5" ht="15.75" customHeight="1" x14ac:dyDescent="0.2">
      <c r="A264" s="154"/>
      <c r="B264" s="154"/>
      <c r="C264" s="154"/>
      <c r="D264" s="154"/>
      <c r="E264" s="154"/>
    </row>
    <row r="265" spans="1:5" ht="15.75" customHeight="1" x14ac:dyDescent="0.2">
      <c r="A265" s="154"/>
      <c r="B265" s="154"/>
      <c r="C265" s="154"/>
      <c r="D265" s="154"/>
      <c r="E265" s="154"/>
    </row>
    <row r="266" spans="1:5" ht="15.75" customHeight="1" x14ac:dyDescent="0.2">
      <c r="A266" s="154"/>
      <c r="B266" s="154"/>
      <c r="C266" s="154"/>
      <c r="D266" s="154"/>
      <c r="E266" s="154"/>
    </row>
    <row r="267" spans="1:5" ht="15.75" customHeight="1" x14ac:dyDescent="0.2">
      <c r="A267" s="154"/>
      <c r="B267" s="154"/>
      <c r="C267" s="154"/>
      <c r="D267" s="154"/>
      <c r="E267" s="154"/>
    </row>
    <row r="268" spans="1:5" ht="15.75" customHeight="1" x14ac:dyDescent="0.2">
      <c r="A268" s="154"/>
      <c r="B268" s="154"/>
      <c r="C268" s="154"/>
      <c r="D268" s="154"/>
      <c r="E268" s="154"/>
    </row>
    <row r="269" spans="1:5" ht="15.75" customHeight="1" x14ac:dyDescent="0.2">
      <c r="A269" s="154"/>
      <c r="B269" s="154"/>
      <c r="C269" s="154"/>
      <c r="D269" s="154"/>
      <c r="E269" s="154"/>
    </row>
    <row r="270" spans="1:5" ht="15.75" customHeight="1" x14ac:dyDescent="0.2">
      <c r="A270" s="154"/>
      <c r="B270" s="154"/>
      <c r="C270" s="154"/>
      <c r="D270" s="154"/>
      <c r="E270" s="154"/>
    </row>
    <row r="271" spans="1:5" ht="15.75" customHeight="1" x14ac:dyDescent="0.2">
      <c r="A271" s="154"/>
      <c r="B271" s="154"/>
      <c r="C271" s="154"/>
      <c r="D271" s="154"/>
      <c r="E271" s="154"/>
    </row>
    <row r="272" spans="1:5" ht="15.75" customHeight="1" x14ac:dyDescent="0.2">
      <c r="A272" s="154"/>
      <c r="B272" s="154"/>
      <c r="C272" s="154"/>
      <c r="D272" s="154"/>
      <c r="E272" s="154"/>
    </row>
    <row r="273" spans="1:5" ht="15.75" customHeight="1" x14ac:dyDescent="0.2">
      <c r="A273" s="154"/>
      <c r="B273" s="154"/>
      <c r="C273" s="154"/>
      <c r="D273" s="154"/>
      <c r="E273" s="154"/>
    </row>
    <row r="274" spans="1:5" ht="15.75" customHeight="1" x14ac:dyDescent="0.2">
      <c r="A274" s="154"/>
      <c r="B274" s="154"/>
      <c r="C274" s="154"/>
      <c r="D274" s="154"/>
      <c r="E274" s="154"/>
    </row>
    <row r="275" spans="1:5" ht="15.75" customHeight="1" x14ac:dyDescent="0.2">
      <c r="A275" s="154"/>
      <c r="B275" s="154"/>
      <c r="C275" s="154"/>
      <c r="D275" s="154"/>
      <c r="E275" s="154"/>
    </row>
    <row r="276" spans="1:5" ht="15.75" customHeight="1" x14ac:dyDescent="0.2">
      <c r="A276" s="154"/>
      <c r="B276" s="154"/>
      <c r="C276" s="154"/>
      <c r="D276" s="154"/>
      <c r="E276" s="154"/>
    </row>
    <row r="277" spans="1:5" ht="15.75" customHeight="1" x14ac:dyDescent="0.2">
      <c r="A277" s="154"/>
      <c r="B277" s="154"/>
      <c r="C277" s="154"/>
      <c r="D277" s="154"/>
      <c r="E277" s="154"/>
    </row>
    <row r="278" spans="1:5" ht="15.75" customHeight="1" x14ac:dyDescent="0.2">
      <c r="A278" s="154"/>
      <c r="B278" s="154"/>
      <c r="C278" s="154"/>
      <c r="D278" s="154"/>
      <c r="E278" s="154"/>
    </row>
    <row r="279" spans="1:5" ht="15.75" customHeight="1" x14ac:dyDescent="0.2">
      <c r="A279" s="154"/>
      <c r="B279" s="154"/>
      <c r="C279" s="154"/>
      <c r="D279" s="154"/>
      <c r="E279" s="154"/>
    </row>
    <row r="280" spans="1:5" ht="15.75" customHeight="1" x14ac:dyDescent="0.2">
      <c r="A280" s="154"/>
      <c r="B280" s="154"/>
      <c r="C280" s="154"/>
      <c r="D280" s="154"/>
      <c r="E280" s="154"/>
    </row>
    <row r="281" spans="1:5" ht="15.75" customHeight="1" x14ac:dyDescent="0.2">
      <c r="A281" s="154"/>
      <c r="B281" s="154"/>
      <c r="C281" s="154"/>
      <c r="D281" s="154"/>
      <c r="E281" s="154"/>
    </row>
    <row r="282" spans="1:5" ht="15.75" customHeight="1" x14ac:dyDescent="0.2">
      <c r="A282" s="154"/>
      <c r="B282" s="154"/>
      <c r="C282" s="154"/>
      <c r="D282" s="154"/>
      <c r="E282" s="154"/>
    </row>
    <row r="283" spans="1:5" ht="15.75" customHeight="1" x14ac:dyDescent="0.2">
      <c r="A283" s="154"/>
      <c r="B283" s="154"/>
      <c r="C283" s="154"/>
      <c r="D283" s="154"/>
      <c r="E283" s="154"/>
    </row>
    <row r="284" spans="1:5" ht="15.75" customHeight="1" x14ac:dyDescent="0.2">
      <c r="A284" s="154"/>
      <c r="B284" s="154"/>
      <c r="C284" s="154"/>
      <c r="D284" s="154"/>
      <c r="E284" s="154"/>
    </row>
    <row r="285" spans="1:5" ht="15.75" customHeight="1" x14ac:dyDescent="0.2">
      <c r="A285" s="154"/>
      <c r="B285" s="154"/>
      <c r="C285" s="154"/>
      <c r="D285" s="154"/>
      <c r="E285" s="154"/>
    </row>
    <row r="286" spans="1:5" ht="15.75" customHeight="1" x14ac:dyDescent="0.2">
      <c r="A286" s="154"/>
      <c r="B286" s="154"/>
      <c r="C286" s="154"/>
      <c r="D286" s="154"/>
      <c r="E286" s="154"/>
    </row>
    <row r="287" spans="1:5" ht="15.75" customHeight="1" x14ac:dyDescent="0.2">
      <c r="A287" s="154"/>
      <c r="B287" s="154"/>
      <c r="C287" s="154"/>
      <c r="D287" s="154"/>
      <c r="E287" s="154"/>
    </row>
    <row r="288" spans="1:5" ht="15.75" customHeight="1" x14ac:dyDescent="0.2">
      <c r="A288" s="154"/>
      <c r="B288" s="154"/>
      <c r="C288" s="154"/>
      <c r="D288" s="154"/>
      <c r="E288" s="154"/>
    </row>
    <row r="289" spans="1:5" ht="15.75" customHeight="1" x14ac:dyDescent="0.2">
      <c r="A289" s="154"/>
      <c r="B289" s="154"/>
      <c r="C289" s="154"/>
      <c r="D289" s="154"/>
      <c r="E289" s="154"/>
    </row>
    <row r="290" spans="1:5" ht="15.75" customHeight="1" x14ac:dyDescent="0.2">
      <c r="A290" s="154"/>
      <c r="B290" s="154"/>
      <c r="C290" s="154"/>
      <c r="D290" s="154"/>
      <c r="E290" s="154"/>
    </row>
    <row r="291" spans="1:5" ht="15.75" customHeight="1" x14ac:dyDescent="0.2">
      <c r="A291" s="154"/>
      <c r="B291" s="154"/>
      <c r="C291" s="154"/>
      <c r="D291" s="154"/>
      <c r="E291" s="154"/>
    </row>
    <row r="292" spans="1:5" ht="15.75" customHeight="1" x14ac:dyDescent="0.2">
      <c r="A292" s="154"/>
      <c r="B292" s="154"/>
      <c r="C292" s="154"/>
      <c r="D292" s="154"/>
      <c r="E292" s="154"/>
    </row>
    <row r="293" spans="1:5" ht="15.75" customHeight="1" x14ac:dyDescent="0.2">
      <c r="A293" s="154"/>
      <c r="B293" s="154"/>
      <c r="C293" s="154"/>
      <c r="D293" s="154"/>
      <c r="E293" s="154"/>
    </row>
    <row r="294" spans="1:5" ht="15.75" customHeight="1" x14ac:dyDescent="0.2">
      <c r="A294" s="154"/>
      <c r="B294" s="154"/>
      <c r="C294" s="154"/>
      <c r="D294" s="154"/>
      <c r="E294" s="154"/>
    </row>
    <row r="295" spans="1:5" ht="15.75" customHeight="1" x14ac:dyDescent="0.2">
      <c r="A295" s="154"/>
      <c r="B295" s="154"/>
      <c r="C295" s="154"/>
      <c r="D295" s="154"/>
      <c r="E295" s="154"/>
    </row>
    <row r="296" spans="1:5" ht="15.75" customHeight="1" x14ac:dyDescent="0.2">
      <c r="A296" s="154"/>
      <c r="B296" s="154"/>
      <c r="C296" s="154"/>
      <c r="D296" s="154"/>
      <c r="E296" s="154"/>
    </row>
    <row r="297" spans="1:5" ht="15.75" customHeight="1" x14ac:dyDescent="0.2">
      <c r="A297" s="154"/>
      <c r="B297" s="154"/>
      <c r="C297" s="154"/>
      <c r="D297" s="154"/>
      <c r="E297" s="154"/>
    </row>
    <row r="298" spans="1:5" ht="15.75" customHeight="1" x14ac:dyDescent="0.2">
      <c r="A298" s="154"/>
      <c r="B298" s="154"/>
      <c r="C298" s="154"/>
      <c r="D298" s="154"/>
      <c r="E298" s="154"/>
    </row>
    <row r="299" spans="1:5" ht="15.75" customHeight="1" x14ac:dyDescent="0.2">
      <c r="A299" s="154"/>
      <c r="B299" s="154"/>
      <c r="C299" s="154"/>
      <c r="D299" s="154"/>
      <c r="E299" s="154"/>
    </row>
    <row r="300" spans="1:5" ht="15.75" customHeight="1" x14ac:dyDescent="0.2">
      <c r="A300" s="154"/>
      <c r="B300" s="154"/>
      <c r="C300" s="154"/>
      <c r="D300" s="154"/>
      <c r="E300" s="154"/>
    </row>
    <row r="301" spans="1:5" ht="15.75" customHeight="1" x14ac:dyDescent="0.2">
      <c r="A301" s="154"/>
      <c r="B301" s="154"/>
      <c r="C301" s="154"/>
      <c r="D301" s="154"/>
      <c r="E301" s="154"/>
    </row>
    <row r="302" spans="1:5" ht="15.75" customHeight="1" x14ac:dyDescent="0.2">
      <c r="A302" s="154"/>
      <c r="B302" s="154"/>
      <c r="C302" s="154"/>
      <c r="D302" s="154"/>
      <c r="E302" s="154"/>
    </row>
    <row r="303" spans="1:5" ht="15.75" customHeight="1" x14ac:dyDescent="0.2">
      <c r="A303" s="154"/>
      <c r="B303" s="154"/>
      <c r="C303" s="154"/>
      <c r="D303" s="154"/>
      <c r="E303" s="154"/>
    </row>
    <row r="304" spans="1:5" ht="15.75" customHeight="1" x14ac:dyDescent="0.2">
      <c r="A304" s="154"/>
      <c r="B304" s="154"/>
      <c r="C304" s="154"/>
      <c r="D304" s="154"/>
      <c r="E304" s="154"/>
    </row>
    <row r="305" spans="1:5" ht="15.75" customHeight="1" x14ac:dyDescent="0.2">
      <c r="A305" s="154"/>
      <c r="B305" s="154"/>
      <c r="C305" s="154"/>
      <c r="D305" s="154"/>
      <c r="E305" s="154"/>
    </row>
    <row r="306" spans="1:5" ht="15.75" customHeight="1" x14ac:dyDescent="0.2">
      <c r="A306" s="154"/>
      <c r="B306" s="154"/>
      <c r="C306" s="154"/>
      <c r="D306" s="154"/>
      <c r="E306" s="154"/>
    </row>
    <row r="307" spans="1:5" ht="15.75" customHeight="1" x14ac:dyDescent="0.2">
      <c r="A307" s="154"/>
      <c r="B307" s="154"/>
      <c r="C307" s="154"/>
      <c r="D307" s="154"/>
      <c r="E307" s="154"/>
    </row>
    <row r="308" spans="1:5" ht="15.75" customHeight="1" x14ac:dyDescent="0.2">
      <c r="A308" s="154"/>
      <c r="B308" s="154"/>
      <c r="C308" s="154"/>
      <c r="D308" s="154"/>
      <c r="E308" s="154"/>
    </row>
    <row r="309" spans="1:5" ht="15.75" customHeight="1" x14ac:dyDescent="0.2">
      <c r="A309" s="154"/>
      <c r="B309" s="154"/>
      <c r="C309" s="154"/>
      <c r="D309" s="154"/>
      <c r="E309" s="154"/>
    </row>
    <row r="310" spans="1:5" ht="15.75" customHeight="1" x14ac:dyDescent="0.2">
      <c r="A310" s="154"/>
      <c r="B310" s="154"/>
      <c r="C310" s="154"/>
      <c r="D310" s="154"/>
      <c r="E310" s="154"/>
    </row>
    <row r="311" spans="1:5" ht="15.75" customHeight="1" x14ac:dyDescent="0.2">
      <c r="A311" s="154"/>
      <c r="B311" s="154"/>
      <c r="C311" s="154"/>
      <c r="D311" s="154"/>
      <c r="E311" s="154"/>
    </row>
    <row r="312" spans="1:5" ht="15.75" customHeight="1" x14ac:dyDescent="0.2">
      <c r="A312" s="154"/>
      <c r="B312" s="154"/>
      <c r="C312" s="154"/>
      <c r="D312" s="154"/>
      <c r="E312" s="154"/>
    </row>
    <row r="313" spans="1:5" ht="15.75" customHeight="1" x14ac:dyDescent="0.2">
      <c r="A313" s="154"/>
      <c r="B313" s="154"/>
      <c r="C313" s="154"/>
      <c r="D313" s="154"/>
      <c r="E313" s="154"/>
    </row>
    <row r="314" spans="1:5" ht="15.75" customHeight="1" x14ac:dyDescent="0.2">
      <c r="A314" s="154"/>
      <c r="B314" s="154"/>
      <c r="C314" s="154"/>
      <c r="D314" s="154"/>
      <c r="E314" s="154"/>
    </row>
    <row r="315" spans="1:5" ht="15.75" customHeight="1" x14ac:dyDescent="0.2">
      <c r="A315" s="154"/>
      <c r="B315" s="154"/>
      <c r="C315" s="154"/>
      <c r="D315" s="154"/>
      <c r="E315" s="154"/>
    </row>
    <row r="316" spans="1:5" ht="15.75" customHeight="1" x14ac:dyDescent="0.2">
      <c r="A316" s="154"/>
      <c r="B316" s="154"/>
      <c r="C316" s="154"/>
      <c r="D316" s="154"/>
      <c r="E316" s="154"/>
    </row>
    <row r="317" spans="1:5" ht="15.75" customHeight="1" x14ac:dyDescent="0.2">
      <c r="A317" s="154"/>
      <c r="B317" s="154"/>
      <c r="C317" s="154"/>
      <c r="D317" s="154"/>
      <c r="E317" s="154"/>
    </row>
    <row r="318" spans="1:5" ht="15.75" customHeight="1" x14ac:dyDescent="0.2">
      <c r="A318" s="154"/>
      <c r="B318" s="154"/>
      <c r="C318" s="154"/>
      <c r="D318" s="154"/>
      <c r="E318" s="154"/>
    </row>
    <row r="319" spans="1:5" ht="15.75" customHeight="1" x14ac:dyDescent="0.2">
      <c r="A319" s="154"/>
      <c r="B319" s="154"/>
      <c r="C319" s="154"/>
      <c r="D319" s="154"/>
      <c r="E319" s="154"/>
    </row>
    <row r="320" spans="1:5" ht="15.75" customHeight="1" x14ac:dyDescent="0.2">
      <c r="A320" s="154"/>
      <c r="B320" s="154"/>
      <c r="C320" s="154"/>
      <c r="D320" s="154"/>
      <c r="E320" s="154"/>
    </row>
    <row r="321" spans="1:5" ht="15.75" customHeight="1" x14ac:dyDescent="0.2">
      <c r="A321" s="154"/>
      <c r="B321" s="154"/>
      <c r="C321" s="154"/>
      <c r="D321" s="154"/>
      <c r="E321" s="154"/>
    </row>
    <row r="322" spans="1:5" ht="15.75" customHeight="1" x14ac:dyDescent="0.2">
      <c r="A322" s="154"/>
      <c r="B322" s="154"/>
      <c r="C322" s="154"/>
      <c r="D322" s="154"/>
      <c r="E322" s="154"/>
    </row>
    <row r="323" spans="1:5" ht="15.75" customHeight="1" x14ac:dyDescent="0.2">
      <c r="A323" s="154"/>
      <c r="B323" s="154"/>
      <c r="C323" s="154"/>
      <c r="D323" s="154"/>
      <c r="E323" s="154"/>
    </row>
    <row r="324" spans="1:5" ht="15.75" customHeight="1" x14ac:dyDescent="0.2">
      <c r="A324" s="154"/>
      <c r="B324" s="154"/>
      <c r="C324" s="154"/>
      <c r="D324" s="154"/>
      <c r="E324" s="154"/>
    </row>
    <row r="325" spans="1:5" ht="15.75" customHeight="1" x14ac:dyDescent="0.2">
      <c r="A325" s="154"/>
      <c r="B325" s="154"/>
      <c r="C325" s="154"/>
      <c r="D325" s="154"/>
      <c r="E325" s="154"/>
    </row>
    <row r="326" spans="1:5" ht="15.75" customHeight="1" x14ac:dyDescent="0.2">
      <c r="A326" s="154"/>
      <c r="B326" s="154"/>
      <c r="C326" s="154"/>
      <c r="D326" s="154"/>
      <c r="E326" s="154"/>
    </row>
    <row r="327" spans="1:5" ht="15.75" customHeight="1" x14ac:dyDescent="0.2">
      <c r="A327" s="154"/>
      <c r="B327" s="154"/>
      <c r="C327" s="154"/>
      <c r="D327" s="154"/>
      <c r="E327" s="154"/>
    </row>
    <row r="328" spans="1:5" ht="15.75" customHeight="1" x14ac:dyDescent="0.2">
      <c r="A328" s="154"/>
      <c r="B328" s="154"/>
      <c r="C328" s="154"/>
      <c r="D328" s="154"/>
      <c r="E328" s="154"/>
    </row>
    <row r="329" spans="1:5" ht="15.75" customHeight="1" x14ac:dyDescent="0.2">
      <c r="A329" s="154"/>
      <c r="B329" s="154"/>
      <c r="C329" s="154"/>
      <c r="D329" s="154"/>
      <c r="E329" s="154"/>
    </row>
    <row r="330" spans="1:5" ht="15.75" customHeight="1" x14ac:dyDescent="0.2">
      <c r="A330" s="154"/>
      <c r="B330" s="154"/>
      <c r="C330" s="154"/>
      <c r="D330" s="154"/>
      <c r="E330" s="154"/>
    </row>
    <row r="331" spans="1:5" ht="15.75" customHeight="1" x14ac:dyDescent="0.2">
      <c r="A331" s="154"/>
      <c r="B331" s="154"/>
      <c r="C331" s="154"/>
      <c r="D331" s="154"/>
      <c r="E331" s="154"/>
    </row>
    <row r="332" spans="1:5" ht="15.75" customHeight="1" x14ac:dyDescent="0.2">
      <c r="A332" s="154"/>
      <c r="B332" s="154"/>
      <c r="C332" s="154"/>
      <c r="D332" s="154"/>
      <c r="E332" s="154"/>
    </row>
    <row r="333" spans="1:5" ht="15.75" customHeight="1" x14ac:dyDescent="0.2">
      <c r="A333" s="154"/>
      <c r="B333" s="154"/>
      <c r="C333" s="154"/>
      <c r="D333" s="154"/>
      <c r="E333" s="154"/>
    </row>
    <row r="334" spans="1:5" ht="15.75" customHeight="1" x14ac:dyDescent="0.2">
      <c r="A334" s="154"/>
      <c r="B334" s="154"/>
      <c r="C334" s="154"/>
      <c r="D334" s="154"/>
      <c r="E334" s="154"/>
    </row>
    <row r="335" spans="1:5" ht="15.75" customHeight="1" x14ac:dyDescent="0.2">
      <c r="A335" s="154"/>
      <c r="B335" s="154"/>
      <c r="C335" s="154"/>
      <c r="D335" s="154"/>
      <c r="E335" s="154"/>
    </row>
    <row r="336" spans="1:5" ht="15.75" customHeight="1" x14ac:dyDescent="0.2">
      <c r="A336" s="154"/>
      <c r="B336" s="154"/>
      <c r="C336" s="154"/>
      <c r="D336" s="154"/>
      <c r="E336" s="154"/>
    </row>
    <row r="337" spans="1:5" ht="15.75" customHeight="1" x14ac:dyDescent="0.2">
      <c r="A337" s="154"/>
      <c r="B337" s="154"/>
      <c r="C337" s="154"/>
      <c r="D337" s="154"/>
      <c r="E337" s="154"/>
    </row>
    <row r="338" spans="1:5" ht="15.75" customHeight="1" x14ac:dyDescent="0.2">
      <c r="A338" s="154"/>
      <c r="B338" s="154"/>
      <c r="C338" s="154"/>
      <c r="D338" s="154"/>
      <c r="E338" s="154"/>
    </row>
    <row r="339" spans="1:5" ht="15.75" customHeight="1" x14ac:dyDescent="0.2">
      <c r="A339" s="154"/>
      <c r="B339" s="154"/>
      <c r="C339" s="154"/>
      <c r="D339" s="154"/>
      <c r="E339" s="154"/>
    </row>
    <row r="340" spans="1:5" ht="15.75" customHeight="1" x14ac:dyDescent="0.2">
      <c r="A340" s="154"/>
      <c r="B340" s="154"/>
      <c r="C340" s="154"/>
      <c r="D340" s="154"/>
      <c r="E340" s="154"/>
    </row>
    <row r="341" spans="1:5" ht="15.75" customHeight="1" x14ac:dyDescent="0.2">
      <c r="A341" s="154"/>
      <c r="B341" s="154"/>
      <c r="C341" s="154"/>
      <c r="D341" s="154"/>
      <c r="E341" s="154"/>
    </row>
    <row r="342" spans="1:5" ht="15.75" customHeight="1" x14ac:dyDescent="0.2">
      <c r="A342" s="154"/>
      <c r="B342" s="154"/>
      <c r="C342" s="154"/>
      <c r="D342" s="154"/>
      <c r="E342" s="154"/>
    </row>
    <row r="343" spans="1:5" ht="15.75" customHeight="1" x14ac:dyDescent="0.2">
      <c r="A343" s="154"/>
      <c r="B343" s="154"/>
      <c r="C343" s="154"/>
      <c r="D343" s="154"/>
      <c r="E343" s="154"/>
    </row>
    <row r="344" spans="1:5" ht="15.75" customHeight="1" x14ac:dyDescent="0.2">
      <c r="A344" s="154"/>
      <c r="B344" s="154"/>
      <c r="C344" s="154"/>
      <c r="D344" s="154"/>
      <c r="E344" s="154"/>
    </row>
    <row r="345" spans="1:5" ht="15.75" customHeight="1" x14ac:dyDescent="0.2">
      <c r="A345" s="154"/>
      <c r="B345" s="154"/>
      <c r="C345" s="154"/>
      <c r="D345" s="154"/>
      <c r="E345" s="154"/>
    </row>
    <row r="346" spans="1:5" ht="15.75" customHeight="1" x14ac:dyDescent="0.2">
      <c r="A346" s="154"/>
      <c r="B346" s="154"/>
      <c r="C346" s="154"/>
      <c r="D346" s="154"/>
      <c r="E346" s="154"/>
    </row>
    <row r="347" spans="1:5" ht="15.75" customHeight="1" x14ac:dyDescent="0.2">
      <c r="A347" s="154"/>
      <c r="B347" s="154"/>
      <c r="C347" s="154"/>
      <c r="D347" s="154"/>
      <c r="E347" s="154"/>
    </row>
    <row r="348" spans="1:5" ht="15.75" customHeight="1" x14ac:dyDescent="0.2">
      <c r="A348" s="154"/>
      <c r="B348" s="154"/>
      <c r="C348" s="154"/>
      <c r="D348" s="154"/>
      <c r="E348" s="154"/>
    </row>
    <row r="349" spans="1:5" ht="15.75" customHeight="1" x14ac:dyDescent="0.2">
      <c r="A349" s="154"/>
      <c r="B349" s="154"/>
      <c r="C349" s="154"/>
      <c r="D349" s="154"/>
      <c r="E349" s="154"/>
    </row>
    <row r="350" spans="1:5" ht="15.75" customHeight="1" x14ac:dyDescent="0.2">
      <c r="A350" s="154"/>
      <c r="B350" s="154"/>
      <c r="C350" s="154"/>
      <c r="D350" s="154"/>
      <c r="E350" s="154"/>
    </row>
    <row r="351" spans="1:5" ht="15.75" customHeight="1" x14ac:dyDescent="0.2">
      <c r="A351" s="154"/>
      <c r="B351" s="154"/>
      <c r="C351" s="154"/>
      <c r="D351" s="154"/>
      <c r="E351" s="154"/>
    </row>
    <row r="352" spans="1:5" ht="15.75" customHeight="1" x14ac:dyDescent="0.2">
      <c r="A352" s="154"/>
      <c r="B352" s="154"/>
      <c r="C352" s="154"/>
      <c r="D352" s="154"/>
      <c r="E352" s="154"/>
    </row>
    <row r="353" spans="1:5" ht="15.75" customHeight="1" x14ac:dyDescent="0.2">
      <c r="A353" s="154"/>
      <c r="B353" s="154"/>
      <c r="C353" s="154"/>
      <c r="D353" s="154"/>
      <c r="E353" s="154"/>
    </row>
    <row r="354" spans="1:5" ht="15.75" customHeight="1" x14ac:dyDescent="0.2">
      <c r="A354" s="154"/>
      <c r="B354" s="154"/>
      <c r="C354" s="154"/>
      <c r="D354" s="154"/>
      <c r="E354" s="154"/>
    </row>
    <row r="355" spans="1:5" ht="15.75" customHeight="1" x14ac:dyDescent="0.2">
      <c r="A355" s="154"/>
      <c r="B355" s="154"/>
      <c r="C355" s="154"/>
      <c r="D355" s="154"/>
      <c r="E355" s="154"/>
    </row>
    <row r="356" spans="1:5" ht="15.75" customHeight="1" x14ac:dyDescent="0.2">
      <c r="A356" s="154"/>
      <c r="B356" s="154"/>
      <c r="C356" s="154"/>
      <c r="D356" s="154"/>
      <c r="E356" s="154"/>
    </row>
    <row r="357" spans="1:5" ht="15.75" customHeight="1" x14ac:dyDescent="0.2">
      <c r="A357" s="154"/>
      <c r="B357" s="154"/>
      <c r="C357" s="154"/>
      <c r="D357" s="154"/>
      <c r="E357" s="154"/>
    </row>
    <row r="358" spans="1:5" ht="15.75" customHeight="1" x14ac:dyDescent="0.2">
      <c r="A358" s="154"/>
      <c r="B358" s="154"/>
      <c r="C358" s="154"/>
      <c r="D358" s="154"/>
      <c r="E358" s="154"/>
    </row>
    <row r="359" spans="1:5" ht="15.75" customHeight="1" x14ac:dyDescent="0.2">
      <c r="A359" s="154"/>
      <c r="B359" s="154"/>
      <c r="C359" s="154"/>
      <c r="D359" s="154"/>
      <c r="E359" s="154"/>
    </row>
    <row r="360" spans="1:5" ht="15.75" customHeight="1" x14ac:dyDescent="0.2">
      <c r="A360" s="154"/>
      <c r="B360" s="154"/>
      <c r="C360" s="154"/>
      <c r="D360" s="154"/>
      <c r="E360" s="154"/>
    </row>
    <row r="361" spans="1:5" ht="15.75" customHeight="1" x14ac:dyDescent="0.2">
      <c r="A361" s="154"/>
      <c r="B361" s="154"/>
      <c r="C361" s="154"/>
      <c r="D361" s="154"/>
      <c r="E361" s="154"/>
    </row>
    <row r="362" spans="1:5" ht="15.75" customHeight="1" x14ac:dyDescent="0.2">
      <c r="A362" s="154"/>
      <c r="B362" s="154"/>
      <c r="C362" s="154"/>
      <c r="D362" s="154"/>
      <c r="E362" s="154"/>
    </row>
    <row r="363" spans="1:5" ht="15.75" customHeight="1" x14ac:dyDescent="0.2">
      <c r="A363" s="154"/>
      <c r="B363" s="154"/>
      <c r="C363" s="154"/>
      <c r="D363" s="154"/>
      <c r="E363" s="154"/>
    </row>
    <row r="364" spans="1:5" ht="15.75" customHeight="1" x14ac:dyDescent="0.2">
      <c r="A364" s="154"/>
      <c r="B364" s="154"/>
      <c r="C364" s="154"/>
      <c r="D364" s="154"/>
      <c r="E364" s="154"/>
    </row>
    <row r="365" spans="1:5" ht="15.75" customHeight="1" x14ac:dyDescent="0.2">
      <c r="A365" s="154"/>
      <c r="B365" s="154"/>
      <c r="C365" s="154"/>
      <c r="D365" s="154"/>
      <c r="E365" s="154"/>
    </row>
    <row r="366" spans="1:5" ht="15.75" customHeight="1" x14ac:dyDescent="0.2">
      <c r="A366" s="154"/>
      <c r="B366" s="154"/>
      <c r="C366" s="154"/>
      <c r="D366" s="154"/>
      <c r="E366" s="154"/>
    </row>
    <row r="367" spans="1:5" ht="15.75" customHeight="1" x14ac:dyDescent="0.2">
      <c r="A367" s="154"/>
      <c r="B367" s="154"/>
      <c r="C367" s="154"/>
      <c r="D367" s="154"/>
      <c r="E367" s="154"/>
    </row>
    <row r="368" spans="1:5" ht="15.75" customHeight="1" x14ac:dyDescent="0.2">
      <c r="A368" s="154"/>
      <c r="B368" s="154"/>
      <c r="C368" s="154"/>
      <c r="D368" s="154"/>
      <c r="E368" s="154"/>
    </row>
    <row r="369" spans="1:5" ht="15.75" customHeight="1" x14ac:dyDescent="0.2">
      <c r="A369" s="154"/>
      <c r="B369" s="154"/>
      <c r="C369" s="154"/>
      <c r="D369" s="154"/>
      <c r="E369" s="154"/>
    </row>
    <row r="370" spans="1:5" ht="15.75" customHeight="1" x14ac:dyDescent="0.2">
      <c r="A370" s="154"/>
      <c r="B370" s="154"/>
      <c r="C370" s="154"/>
      <c r="D370" s="154"/>
      <c r="E370" s="154"/>
    </row>
    <row r="371" spans="1:5" ht="15.75" customHeight="1" x14ac:dyDescent="0.2">
      <c r="A371" s="154"/>
      <c r="B371" s="154"/>
      <c r="C371" s="154"/>
      <c r="D371" s="154"/>
      <c r="E371" s="154"/>
    </row>
    <row r="372" spans="1:5" ht="15.75" customHeight="1" x14ac:dyDescent="0.2">
      <c r="A372" s="154"/>
      <c r="B372" s="154"/>
      <c r="C372" s="154"/>
      <c r="D372" s="154"/>
      <c r="E372" s="154"/>
    </row>
    <row r="373" spans="1:5" ht="15.75" customHeight="1" x14ac:dyDescent="0.2">
      <c r="A373" s="154"/>
      <c r="B373" s="154"/>
      <c r="C373" s="154"/>
      <c r="D373" s="154"/>
      <c r="E373" s="154"/>
    </row>
    <row r="374" spans="1:5" ht="15.75" customHeight="1" x14ac:dyDescent="0.2">
      <c r="A374" s="154"/>
      <c r="B374" s="154"/>
      <c r="C374" s="154"/>
      <c r="D374" s="154"/>
      <c r="E374" s="154"/>
    </row>
    <row r="375" spans="1:5" ht="15.75" customHeight="1" x14ac:dyDescent="0.2">
      <c r="A375" s="154"/>
      <c r="B375" s="154"/>
      <c r="C375" s="154"/>
      <c r="D375" s="154"/>
      <c r="E375" s="154"/>
    </row>
    <row r="376" spans="1:5" ht="15.75" customHeight="1" x14ac:dyDescent="0.2">
      <c r="A376" s="154"/>
      <c r="B376" s="154"/>
      <c r="C376" s="154"/>
      <c r="D376" s="154"/>
      <c r="E376" s="154"/>
    </row>
    <row r="377" spans="1:5" ht="15.75" customHeight="1" x14ac:dyDescent="0.2">
      <c r="A377" s="154"/>
      <c r="B377" s="154"/>
      <c r="C377" s="154"/>
      <c r="D377" s="154"/>
      <c r="E377" s="154"/>
    </row>
    <row r="378" spans="1:5" ht="15.75" customHeight="1" x14ac:dyDescent="0.2">
      <c r="A378" s="154"/>
      <c r="B378" s="154"/>
      <c r="C378" s="154"/>
      <c r="D378" s="154"/>
      <c r="E378" s="154"/>
    </row>
    <row r="379" spans="1:5" ht="15.75" customHeight="1" x14ac:dyDescent="0.2">
      <c r="A379" s="154"/>
      <c r="B379" s="154"/>
      <c r="C379" s="154"/>
      <c r="D379" s="154"/>
      <c r="E379" s="154"/>
    </row>
    <row r="380" spans="1:5" ht="15.75" customHeight="1" x14ac:dyDescent="0.2">
      <c r="A380" s="154"/>
      <c r="B380" s="154"/>
      <c r="C380" s="154"/>
      <c r="D380" s="154"/>
      <c r="E380" s="154"/>
    </row>
    <row r="381" spans="1:5" ht="15.75" customHeight="1" x14ac:dyDescent="0.2">
      <c r="A381" s="154"/>
      <c r="B381" s="154"/>
      <c r="C381" s="154"/>
      <c r="D381" s="154"/>
      <c r="E381" s="154"/>
    </row>
    <row r="382" spans="1:5" ht="15.75" customHeight="1" x14ac:dyDescent="0.2">
      <c r="A382" s="154"/>
      <c r="B382" s="154"/>
      <c r="C382" s="154"/>
      <c r="D382" s="154"/>
      <c r="E382" s="154"/>
    </row>
    <row r="383" spans="1:5" ht="15.75" customHeight="1" x14ac:dyDescent="0.2">
      <c r="A383" s="154"/>
      <c r="B383" s="154"/>
      <c r="C383" s="154"/>
      <c r="D383" s="154"/>
      <c r="E383" s="154"/>
    </row>
    <row r="384" spans="1:5" ht="15.75" customHeight="1" x14ac:dyDescent="0.2">
      <c r="A384" s="154"/>
      <c r="B384" s="154"/>
      <c r="C384" s="154"/>
      <c r="D384" s="154"/>
      <c r="E384" s="154"/>
    </row>
    <row r="385" spans="1:5" ht="15.75" customHeight="1" x14ac:dyDescent="0.2">
      <c r="A385" s="154"/>
      <c r="B385" s="154"/>
      <c r="C385" s="154"/>
      <c r="D385" s="154"/>
      <c r="E385" s="154"/>
    </row>
    <row r="386" spans="1:5" ht="15.75" customHeight="1" x14ac:dyDescent="0.2">
      <c r="A386" s="154"/>
      <c r="B386" s="154"/>
      <c r="C386" s="154"/>
      <c r="D386" s="154"/>
      <c r="E386" s="154"/>
    </row>
    <row r="387" spans="1:5" ht="15.75" customHeight="1" x14ac:dyDescent="0.2">
      <c r="A387" s="154"/>
      <c r="B387" s="154"/>
      <c r="C387" s="154"/>
      <c r="D387" s="154"/>
      <c r="E387" s="154"/>
    </row>
    <row r="388" spans="1:5" ht="15.75" customHeight="1" x14ac:dyDescent="0.2">
      <c r="A388" s="154"/>
      <c r="B388" s="154"/>
      <c r="C388" s="154"/>
      <c r="D388" s="154"/>
      <c r="E388" s="154"/>
    </row>
    <row r="389" spans="1:5" ht="15.75" customHeight="1" x14ac:dyDescent="0.2">
      <c r="A389" s="154"/>
      <c r="B389" s="154"/>
      <c r="C389" s="154"/>
      <c r="D389" s="154"/>
      <c r="E389" s="154"/>
    </row>
    <row r="390" spans="1:5" ht="15.75" customHeight="1" x14ac:dyDescent="0.2">
      <c r="A390" s="154"/>
      <c r="B390" s="154"/>
      <c r="C390" s="154"/>
      <c r="D390" s="154"/>
      <c r="E390" s="154"/>
    </row>
    <row r="391" spans="1:5" ht="15.75" customHeight="1" x14ac:dyDescent="0.2">
      <c r="A391" s="154"/>
      <c r="B391" s="154"/>
      <c r="C391" s="154"/>
      <c r="D391" s="154"/>
      <c r="E391" s="154"/>
    </row>
    <row r="392" spans="1:5" ht="15.75" customHeight="1" x14ac:dyDescent="0.2">
      <c r="A392" s="154"/>
      <c r="B392" s="154"/>
      <c r="C392" s="154"/>
      <c r="D392" s="154"/>
      <c r="E392" s="154"/>
    </row>
    <row r="393" spans="1:5" ht="15.75" customHeight="1" x14ac:dyDescent="0.2">
      <c r="A393" s="154"/>
      <c r="B393" s="154"/>
      <c r="C393" s="154"/>
      <c r="D393" s="154"/>
      <c r="E393" s="154"/>
    </row>
    <row r="394" spans="1:5" ht="15.75" customHeight="1" x14ac:dyDescent="0.2">
      <c r="A394" s="154"/>
      <c r="B394" s="154"/>
      <c r="C394" s="154"/>
      <c r="D394" s="154"/>
      <c r="E394" s="154"/>
    </row>
    <row r="395" spans="1:5" ht="15.75" customHeight="1" x14ac:dyDescent="0.2">
      <c r="A395" s="154"/>
      <c r="B395" s="154"/>
      <c r="C395" s="154"/>
      <c r="D395" s="154"/>
      <c r="E395" s="154"/>
    </row>
    <row r="396" spans="1:5" ht="15.75" customHeight="1" x14ac:dyDescent="0.2">
      <c r="A396" s="154"/>
      <c r="B396" s="154"/>
      <c r="C396" s="154"/>
      <c r="D396" s="154"/>
      <c r="E396" s="154"/>
    </row>
    <row r="397" spans="1:5" ht="15.75" customHeight="1" x14ac:dyDescent="0.2">
      <c r="A397" s="154"/>
      <c r="B397" s="154"/>
      <c r="C397" s="154"/>
      <c r="D397" s="154"/>
      <c r="E397" s="154"/>
    </row>
    <row r="398" spans="1:5" ht="15.75" customHeight="1" x14ac:dyDescent="0.2">
      <c r="A398" s="154"/>
      <c r="B398" s="154"/>
      <c r="C398" s="154"/>
      <c r="D398" s="154"/>
      <c r="E398" s="154"/>
    </row>
    <row r="399" spans="1:5" ht="15.75" customHeight="1" x14ac:dyDescent="0.2">
      <c r="A399" s="154"/>
      <c r="B399" s="154"/>
      <c r="C399" s="154"/>
      <c r="D399" s="154"/>
      <c r="E399" s="154"/>
    </row>
    <row r="400" spans="1:5" ht="15.75" customHeight="1" x14ac:dyDescent="0.2">
      <c r="A400" s="154"/>
      <c r="B400" s="154"/>
      <c r="C400" s="154"/>
      <c r="D400" s="154"/>
      <c r="E400" s="154"/>
    </row>
    <row r="401" spans="1:5" ht="15.75" customHeight="1" x14ac:dyDescent="0.2">
      <c r="A401" s="154"/>
      <c r="B401" s="154"/>
      <c r="C401" s="154"/>
      <c r="D401" s="154"/>
      <c r="E401" s="154"/>
    </row>
    <row r="402" spans="1:5" ht="15.75" customHeight="1" x14ac:dyDescent="0.2">
      <c r="A402" s="154"/>
      <c r="B402" s="154"/>
      <c r="C402" s="154"/>
      <c r="D402" s="154"/>
      <c r="E402" s="154"/>
    </row>
    <row r="403" spans="1:5" ht="15.75" customHeight="1" x14ac:dyDescent="0.2">
      <c r="A403" s="154"/>
      <c r="B403" s="154"/>
      <c r="C403" s="154"/>
      <c r="D403" s="154"/>
      <c r="E403" s="154"/>
    </row>
    <row r="404" spans="1:5" ht="15.75" customHeight="1" x14ac:dyDescent="0.2">
      <c r="A404" s="154"/>
      <c r="B404" s="154"/>
      <c r="C404" s="154"/>
      <c r="D404" s="154"/>
      <c r="E404" s="154"/>
    </row>
    <row r="405" spans="1:5" ht="15.75" customHeight="1" x14ac:dyDescent="0.2">
      <c r="A405" s="154"/>
      <c r="B405" s="154"/>
      <c r="C405" s="154"/>
      <c r="D405" s="154"/>
      <c r="E405" s="154"/>
    </row>
    <row r="406" spans="1:5" ht="15.75" customHeight="1" x14ac:dyDescent="0.2">
      <c r="A406" s="154"/>
      <c r="B406" s="154"/>
      <c r="C406" s="154"/>
      <c r="D406" s="154"/>
      <c r="E406" s="154"/>
    </row>
    <row r="407" spans="1:5" ht="15.75" customHeight="1" x14ac:dyDescent="0.2">
      <c r="A407" s="154"/>
      <c r="B407" s="154"/>
      <c r="C407" s="154"/>
      <c r="D407" s="154"/>
      <c r="E407" s="154"/>
    </row>
    <row r="408" spans="1:5" ht="15.75" customHeight="1" x14ac:dyDescent="0.2">
      <c r="A408" s="154"/>
      <c r="B408" s="154"/>
      <c r="C408" s="154"/>
      <c r="D408" s="154"/>
      <c r="E408" s="154"/>
    </row>
    <row r="409" spans="1:5" ht="15.75" customHeight="1" x14ac:dyDescent="0.2">
      <c r="A409" s="154"/>
      <c r="B409" s="154"/>
      <c r="C409" s="154"/>
      <c r="D409" s="154"/>
      <c r="E409" s="154"/>
    </row>
    <row r="410" spans="1:5" ht="15.75" customHeight="1" x14ac:dyDescent="0.2">
      <c r="A410" s="154"/>
      <c r="B410" s="154"/>
      <c r="C410" s="154"/>
      <c r="D410" s="154"/>
      <c r="E410" s="154"/>
    </row>
    <row r="411" spans="1:5" ht="15.75" customHeight="1" x14ac:dyDescent="0.2">
      <c r="A411" s="154"/>
      <c r="B411" s="154"/>
      <c r="C411" s="154"/>
      <c r="D411" s="154"/>
      <c r="E411" s="154"/>
    </row>
    <row r="412" spans="1:5" ht="15.75" customHeight="1" x14ac:dyDescent="0.2">
      <c r="A412" s="154"/>
      <c r="B412" s="154"/>
      <c r="C412" s="154"/>
      <c r="D412" s="154"/>
      <c r="E412" s="154"/>
    </row>
    <row r="413" spans="1:5" ht="15.75" customHeight="1" x14ac:dyDescent="0.2">
      <c r="A413" s="154"/>
      <c r="B413" s="154"/>
      <c r="C413" s="154"/>
      <c r="D413" s="154"/>
      <c r="E413" s="154"/>
    </row>
    <row r="414" spans="1:5" ht="15.75" customHeight="1" x14ac:dyDescent="0.2">
      <c r="A414" s="154"/>
      <c r="B414" s="154"/>
      <c r="C414" s="154"/>
      <c r="D414" s="154"/>
      <c r="E414" s="154"/>
    </row>
    <row r="415" spans="1:5" ht="15.75" customHeight="1" x14ac:dyDescent="0.2">
      <c r="A415" s="154"/>
      <c r="B415" s="154"/>
      <c r="C415" s="154"/>
      <c r="D415" s="154"/>
      <c r="E415" s="154"/>
    </row>
    <row r="416" spans="1:5" ht="15.75" customHeight="1" x14ac:dyDescent="0.2">
      <c r="A416" s="154"/>
      <c r="B416" s="154"/>
      <c r="C416" s="154"/>
      <c r="D416" s="154"/>
      <c r="E416" s="154"/>
    </row>
    <row r="417" spans="1:5" ht="15.75" customHeight="1" x14ac:dyDescent="0.2">
      <c r="A417" s="154"/>
      <c r="B417" s="154"/>
      <c r="C417" s="154"/>
      <c r="D417" s="154"/>
      <c r="E417" s="154"/>
    </row>
    <row r="418" spans="1:5" ht="15.75" customHeight="1" x14ac:dyDescent="0.2">
      <c r="A418" s="154"/>
      <c r="B418" s="154"/>
      <c r="C418" s="154"/>
      <c r="D418" s="154"/>
      <c r="E418" s="154"/>
    </row>
    <row r="419" spans="1:5" ht="15.75" customHeight="1" x14ac:dyDescent="0.2">
      <c r="A419" s="154"/>
      <c r="B419" s="154"/>
      <c r="C419" s="154"/>
      <c r="D419" s="154"/>
      <c r="E419" s="154"/>
    </row>
    <row r="420" spans="1:5" ht="15.75" customHeight="1" x14ac:dyDescent="0.2">
      <c r="A420" s="154"/>
      <c r="B420" s="154"/>
      <c r="C420" s="154"/>
      <c r="D420" s="154"/>
      <c r="E420" s="154"/>
    </row>
    <row r="421" spans="1:5" ht="15.75" customHeight="1" x14ac:dyDescent="0.2">
      <c r="A421" s="154"/>
      <c r="B421" s="154"/>
      <c r="C421" s="154"/>
      <c r="D421" s="154"/>
      <c r="E421" s="154"/>
    </row>
    <row r="422" spans="1:5" ht="15.75" customHeight="1" x14ac:dyDescent="0.2">
      <c r="A422" s="154"/>
      <c r="B422" s="154"/>
      <c r="C422" s="154"/>
      <c r="D422" s="154"/>
      <c r="E422" s="154"/>
    </row>
    <row r="423" spans="1:5" ht="15.75" customHeight="1" x14ac:dyDescent="0.2">
      <c r="A423" s="154"/>
      <c r="B423" s="154"/>
      <c r="C423" s="154"/>
      <c r="D423" s="154"/>
      <c r="E423" s="154"/>
    </row>
    <row r="424" spans="1:5" ht="15.75" customHeight="1" x14ac:dyDescent="0.2">
      <c r="A424" s="154"/>
      <c r="B424" s="154"/>
      <c r="C424" s="154"/>
      <c r="D424" s="154"/>
      <c r="E424" s="154"/>
    </row>
    <row r="425" spans="1:5" ht="15.75" customHeight="1" x14ac:dyDescent="0.2">
      <c r="A425" s="154"/>
      <c r="B425" s="154"/>
      <c r="C425" s="154"/>
      <c r="D425" s="154"/>
      <c r="E425" s="154"/>
    </row>
    <row r="426" spans="1:5" ht="15.75" customHeight="1" x14ac:dyDescent="0.2">
      <c r="A426" s="154"/>
      <c r="B426" s="154"/>
      <c r="C426" s="154"/>
      <c r="D426" s="154"/>
      <c r="E426" s="154"/>
    </row>
    <row r="427" spans="1:5" ht="15.75" customHeight="1" x14ac:dyDescent="0.2">
      <c r="A427" s="154"/>
      <c r="B427" s="154"/>
      <c r="C427" s="154"/>
      <c r="D427" s="154"/>
      <c r="E427" s="154"/>
    </row>
    <row r="428" spans="1:5" ht="15.75" customHeight="1" x14ac:dyDescent="0.2">
      <c r="A428" s="154"/>
      <c r="B428" s="154"/>
      <c r="C428" s="154"/>
      <c r="D428" s="154"/>
      <c r="E428" s="154"/>
    </row>
    <row r="429" spans="1:5" ht="15.75" customHeight="1" x14ac:dyDescent="0.2">
      <c r="A429" s="154"/>
      <c r="B429" s="154"/>
      <c r="C429" s="154"/>
      <c r="D429" s="154"/>
      <c r="E429" s="154"/>
    </row>
    <row r="430" spans="1:5" ht="15.75" customHeight="1" x14ac:dyDescent="0.2">
      <c r="A430" s="154"/>
      <c r="B430" s="154"/>
      <c r="C430" s="154"/>
      <c r="D430" s="154"/>
      <c r="E430" s="154"/>
    </row>
    <row r="431" spans="1:5" ht="15.75" customHeight="1" x14ac:dyDescent="0.2">
      <c r="A431" s="154"/>
      <c r="B431" s="154"/>
      <c r="C431" s="154"/>
      <c r="D431" s="154"/>
      <c r="E431" s="154"/>
    </row>
    <row r="432" spans="1:5" ht="15.75" customHeight="1" x14ac:dyDescent="0.2">
      <c r="A432" s="154"/>
      <c r="B432" s="154"/>
      <c r="C432" s="154"/>
      <c r="D432" s="154"/>
      <c r="E432" s="154"/>
    </row>
    <row r="433" spans="1:5" ht="15.75" customHeight="1" x14ac:dyDescent="0.2">
      <c r="A433" s="154"/>
      <c r="B433" s="154"/>
      <c r="C433" s="154"/>
      <c r="D433" s="154"/>
      <c r="E433" s="154"/>
    </row>
    <row r="434" spans="1:5" ht="15.75" customHeight="1" x14ac:dyDescent="0.2">
      <c r="A434" s="154"/>
      <c r="B434" s="154"/>
      <c r="C434" s="154"/>
      <c r="D434" s="154"/>
      <c r="E434" s="154"/>
    </row>
    <row r="435" spans="1:5" ht="15.75" customHeight="1" x14ac:dyDescent="0.2">
      <c r="A435" s="154"/>
      <c r="B435" s="154"/>
      <c r="C435" s="154"/>
      <c r="D435" s="154"/>
      <c r="E435" s="154"/>
    </row>
    <row r="436" spans="1:5" ht="15.75" customHeight="1" x14ac:dyDescent="0.2">
      <c r="A436" s="154"/>
      <c r="B436" s="154"/>
      <c r="C436" s="154"/>
      <c r="D436" s="154"/>
      <c r="E436" s="154"/>
    </row>
    <row r="437" spans="1:5" ht="15.75" customHeight="1" x14ac:dyDescent="0.2">
      <c r="A437" s="154"/>
      <c r="B437" s="154"/>
      <c r="C437" s="154"/>
      <c r="D437" s="154"/>
      <c r="E437" s="154"/>
    </row>
    <row r="438" spans="1:5" ht="15.75" customHeight="1" x14ac:dyDescent="0.2">
      <c r="A438" s="154"/>
      <c r="B438" s="154"/>
      <c r="C438" s="154"/>
      <c r="D438" s="154"/>
      <c r="E438" s="154"/>
    </row>
    <row r="439" spans="1:5" ht="15.75" customHeight="1" x14ac:dyDescent="0.2">
      <c r="A439" s="154"/>
      <c r="B439" s="154"/>
      <c r="C439" s="154"/>
      <c r="D439" s="154"/>
      <c r="E439" s="154"/>
    </row>
    <row r="440" spans="1:5" ht="15.75" customHeight="1" x14ac:dyDescent="0.2">
      <c r="A440" s="154"/>
      <c r="B440" s="154"/>
      <c r="C440" s="154"/>
      <c r="D440" s="154"/>
      <c r="E440" s="154"/>
    </row>
    <row r="441" spans="1:5" ht="15.75" customHeight="1" x14ac:dyDescent="0.2">
      <c r="A441" s="154"/>
      <c r="B441" s="154"/>
      <c r="C441" s="154"/>
      <c r="D441" s="154"/>
      <c r="E441" s="154"/>
    </row>
    <row r="442" spans="1:5" ht="15.75" customHeight="1" x14ac:dyDescent="0.2">
      <c r="A442" s="154"/>
      <c r="B442" s="154"/>
      <c r="C442" s="154"/>
      <c r="D442" s="154"/>
      <c r="E442" s="154"/>
    </row>
    <row r="443" spans="1:5" ht="15.75" customHeight="1" x14ac:dyDescent="0.2">
      <c r="A443" s="154"/>
      <c r="B443" s="154"/>
      <c r="C443" s="154"/>
      <c r="D443" s="154"/>
      <c r="E443" s="154"/>
    </row>
    <row r="444" spans="1:5" ht="15.75" customHeight="1" x14ac:dyDescent="0.2">
      <c r="A444" s="154"/>
      <c r="B444" s="154"/>
      <c r="C444" s="154"/>
      <c r="D444" s="154"/>
      <c r="E444" s="154"/>
    </row>
    <row r="445" spans="1:5" ht="15.75" customHeight="1" x14ac:dyDescent="0.2">
      <c r="A445" s="154"/>
      <c r="B445" s="154"/>
      <c r="C445" s="154"/>
      <c r="D445" s="154"/>
      <c r="E445" s="154"/>
    </row>
    <row r="446" spans="1:5" ht="15.75" customHeight="1" x14ac:dyDescent="0.2">
      <c r="A446" s="154"/>
      <c r="B446" s="154"/>
      <c r="C446" s="154"/>
      <c r="D446" s="154"/>
      <c r="E446" s="154"/>
    </row>
    <row r="447" spans="1:5" ht="15.75" customHeight="1" x14ac:dyDescent="0.2">
      <c r="A447" s="154"/>
      <c r="B447" s="154"/>
      <c r="C447" s="154"/>
      <c r="D447" s="154"/>
      <c r="E447" s="154"/>
    </row>
    <row r="448" spans="1:5" ht="15.75" customHeight="1" x14ac:dyDescent="0.2">
      <c r="A448" s="154"/>
      <c r="B448" s="154"/>
      <c r="C448" s="154"/>
      <c r="D448" s="154"/>
      <c r="E448" s="154"/>
    </row>
    <row r="449" spans="1:5" ht="15.75" customHeight="1" x14ac:dyDescent="0.2">
      <c r="A449" s="154"/>
      <c r="B449" s="154"/>
      <c r="C449" s="154"/>
      <c r="D449" s="154"/>
      <c r="E449" s="154"/>
    </row>
    <row r="450" spans="1:5" ht="15.75" customHeight="1" x14ac:dyDescent="0.2">
      <c r="A450" s="154"/>
      <c r="B450" s="154"/>
      <c r="C450" s="154"/>
      <c r="D450" s="154"/>
      <c r="E450" s="154"/>
    </row>
    <row r="451" spans="1:5" ht="15.75" customHeight="1" x14ac:dyDescent="0.2">
      <c r="A451" s="154"/>
      <c r="B451" s="154"/>
      <c r="C451" s="154"/>
      <c r="D451" s="154"/>
      <c r="E451" s="154"/>
    </row>
    <row r="452" spans="1:5" ht="15.75" customHeight="1" x14ac:dyDescent="0.2">
      <c r="A452" s="154"/>
      <c r="B452" s="154"/>
      <c r="C452" s="154"/>
      <c r="D452" s="154"/>
      <c r="E452" s="154"/>
    </row>
    <row r="453" spans="1:5" ht="15.75" customHeight="1" x14ac:dyDescent="0.2">
      <c r="A453" s="154"/>
      <c r="B453" s="154"/>
      <c r="C453" s="154"/>
      <c r="D453" s="154"/>
      <c r="E453" s="154"/>
    </row>
    <row r="454" spans="1:5" ht="15.75" customHeight="1" x14ac:dyDescent="0.2">
      <c r="A454" s="154"/>
      <c r="B454" s="154"/>
      <c r="C454" s="154"/>
      <c r="D454" s="154"/>
      <c r="E454" s="154"/>
    </row>
    <row r="455" spans="1:5" ht="15.75" customHeight="1" x14ac:dyDescent="0.2">
      <c r="A455" s="154"/>
      <c r="B455" s="154"/>
      <c r="C455" s="154"/>
      <c r="D455" s="154"/>
      <c r="E455" s="154"/>
    </row>
    <row r="456" spans="1:5" ht="15.75" customHeight="1" x14ac:dyDescent="0.2">
      <c r="A456" s="154"/>
      <c r="B456" s="154"/>
      <c r="C456" s="154"/>
      <c r="D456" s="154"/>
      <c r="E456" s="154"/>
    </row>
    <row r="457" spans="1:5" ht="15.75" customHeight="1" x14ac:dyDescent="0.2">
      <c r="A457" s="154"/>
      <c r="B457" s="154"/>
      <c r="C457" s="154"/>
      <c r="D457" s="154"/>
      <c r="E457" s="154"/>
    </row>
    <row r="458" spans="1:5" ht="15.75" customHeight="1" x14ac:dyDescent="0.2">
      <c r="A458" s="154"/>
      <c r="B458" s="154"/>
      <c r="C458" s="154"/>
      <c r="D458" s="154"/>
      <c r="E458" s="154"/>
    </row>
    <row r="459" spans="1:5" ht="15.75" customHeight="1" x14ac:dyDescent="0.2">
      <c r="A459" s="154"/>
      <c r="B459" s="154"/>
      <c r="C459" s="154"/>
      <c r="D459" s="154"/>
      <c r="E459" s="154"/>
    </row>
    <row r="460" spans="1:5" ht="15.75" customHeight="1" x14ac:dyDescent="0.2">
      <c r="A460" s="154"/>
      <c r="B460" s="154"/>
      <c r="C460" s="154"/>
      <c r="D460" s="154"/>
      <c r="E460" s="154"/>
    </row>
    <row r="461" spans="1:5" ht="15.75" customHeight="1" x14ac:dyDescent="0.2">
      <c r="A461" s="154"/>
      <c r="B461" s="154"/>
      <c r="C461" s="154"/>
      <c r="D461" s="154"/>
      <c r="E461" s="154"/>
    </row>
    <row r="462" spans="1:5" ht="15.75" customHeight="1" x14ac:dyDescent="0.2">
      <c r="A462" s="154"/>
      <c r="B462" s="154"/>
      <c r="C462" s="154"/>
      <c r="D462" s="154"/>
      <c r="E462" s="154"/>
    </row>
    <row r="463" spans="1:5" ht="15.75" customHeight="1" x14ac:dyDescent="0.2">
      <c r="A463" s="154"/>
      <c r="B463" s="154"/>
      <c r="C463" s="154"/>
      <c r="D463" s="154"/>
      <c r="E463" s="154"/>
    </row>
    <row r="464" spans="1:5" ht="15.75" customHeight="1" x14ac:dyDescent="0.2">
      <c r="A464" s="154"/>
      <c r="B464" s="154"/>
      <c r="C464" s="154"/>
      <c r="D464" s="154"/>
      <c r="E464" s="154"/>
    </row>
    <row r="465" spans="1:5" ht="15.75" customHeight="1" x14ac:dyDescent="0.2">
      <c r="A465" s="154"/>
      <c r="B465" s="154"/>
      <c r="C465" s="154"/>
      <c r="D465" s="154"/>
      <c r="E465" s="154"/>
    </row>
    <row r="466" spans="1:5" ht="15.75" customHeight="1" x14ac:dyDescent="0.2">
      <c r="A466" s="154"/>
      <c r="B466" s="154"/>
      <c r="C466" s="154"/>
      <c r="D466" s="154"/>
      <c r="E466" s="154"/>
    </row>
    <row r="467" spans="1:5" ht="15.75" customHeight="1" x14ac:dyDescent="0.2">
      <c r="A467" s="154"/>
      <c r="B467" s="154"/>
      <c r="C467" s="154"/>
      <c r="D467" s="154"/>
      <c r="E467" s="154"/>
    </row>
    <row r="468" spans="1:5" ht="15.75" customHeight="1" x14ac:dyDescent="0.2">
      <c r="A468" s="154"/>
      <c r="B468" s="154"/>
      <c r="C468" s="154"/>
      <c r="D468" s="154"/>
      <c r="E468" s="154"/>
    </row>
    <row r="469" spans="1:5" ht="15.75" customHeight="1" x14ac:dyDescent="0.2">
      <c r="A469" s="154"/>
      <c r="B469" s="154"/>
      <c r="C469" s="154"/>
      <c r="D469" s="154"/>
      <c r="E469" s="154"/>
    </row>
    <row r="470" spans="1:5" ht="15.75" customHeight="1" x14ac:dyDescent="0.2">
      <c r="A470" s="154"/>
      <c r="B470" s="154"/>
      <c r="C470" s="154"/>
      <c r="D470" s="154"/>
      <c r="E470" s="154"/>
    </row>
    <row r="471" spans="1:5" ht="15.75" customHeight="1" x14ac:dyDescent="0.2">
      <c r="A471" s="154"/>
      <c r="B471" s="154"/>
      <c r="C471" s="154"/>
      <c r="D471" s="154"/>
      <c r="E471" s="154"/>
    </row>
    <row r="472" spans="1:5" ht="15.75" customHeight="1" x14ac:dyDescent="0.2">
      <c r="A472" s="154"/>
      <c r="B472" s="154"/>
      <c r="C472" s="154"/>
      <c r="D472" s="154"/>
      <c r="E472" s="154"/>
    </row>
    <row r="473" spans="1:5" ht="15.75" customHeight="1" x14ac:dyDescent="0.2">
      <c r="A473" s="154"/>
      <c r="B473" s="154"/>
      <c r="C473" s="154"/>
      <c r="D473" s="154"/>
      <c r="E473" s="154"/>
    </row>
    <row r="474" spans="1:5" ht="15.75" customHeight="1" x14ac:dyDescent="0.2">
      <c r="A474" s="154"/>
      <c r="B474" s="154"/>
      <c r="C474" s="154"/>
      <c r="D474" s="154"/>
      <c r="E474" s="154"/>
    </row>
    <row r="475" spans="1:5" ht="15.75" customHeight="1" x14ac:dyDescent="0.2">
      <c r="A475" s="154"/>
      <c r="B475" s="154"/>
      <c r="C475" s="154"/>
      <c r="D475" s="154"/>
      <c r="E475" s="154"/>
    </row>
    <row r="476" spans="1:5" ht="15.75" customHeight="1" x14ac:dyDescent="0.2">
      <c r="A476" s="154"/>
      <c r="B476" s="154"/>
      <c r="C476" s="154"/>
      <c r="D476" s="154"/>
      <c r="E476" s="154"/>
    </row>
    <row r="477" spans="1:5" ht="15.75" customHeight="1" x14ac:dyDescent="0.2">
      <c r="A477" s="154"/>
      <c r="B477" s="154"/>
      <c r="C477" s="154"/>
      <c r="D477" s="154"/>
      <c r="E477" s="154"/>
    </row>
    <row r="478" spans="1:5" ht="15.75" customHeight="1" x14ac:dyDescent="0.2">
      <c r="A478" s="154"/>
      <c r="B478" s="154"/>
      <c r="C478" s="154"/>
      <c r="D478" s="154"/>
      <c r="E478" s="154"/>
    </row>
    <row r="479" spans="1:5" ht="15.75" customHeight="1" x14ac:dyDescent="0.2">
      <c r="A479" s="154"/>
      <c r="B479" s="154"/>
      <c r="C479" s="154"/>
      <c r="D479" s="154"/>
      <c r="E479" s="154"/>
    </row>
    <row r="480" spans="1:5" ht="15.75" customHeight="1" x14ac:dyDescent="0.2">
      <c r="A480" s="154"/>
      <c r="B480" s="154"/>
      <c r="C480" s="154"/>
      <c r="D480" s="154"/>
      <c r="E480" s="154"/>
    </row>
    <row r="481" spans="1:5" ht="15.75" customHeight="1" x14ac:dyDescent="0.2">
      <c r="A481" s="154"/>
      <c r="B481" s="154"/>
      <c r="C481" s="154"/>
      <c r="D481" s="154"/>
      <c r="E481" s="154"/>
    </row>
    <row r="482" spans="1:5" ht="15.75" customHeight="1" x14ac:dyDescent="0.2">
      <c r="A482" s="154"/>
      <c r="B482" s="154"/>
      <c r="C482" s="154"/>
      <c r="D482" s="154"/>
      <c r="E482" s="154"/>
    </row>
    <row r="483" spans="1:5" ht="15.75" customHeight="1" x14ac:dyDescent="0.2">
      <c r="A483" s="154"/>
      <c r="B483" s="154"/>
      <c r="C483" s="154"/>
      <c r="D483" s="154"/>
      <c r="E483" s="154"/>
    </row>
    <row r="484" spans="1:5" ht="15.75" customHeight="1" x14ac:dyDescent="0.2">
      <c r="A484" s="154"/>
      <c r="B484" s="154"/>
      <c r="C484" s="154"/>
      <c r="D484" s="154"/>
      <c r="E484" s="154"/>
    </row>
    <row r="485" spans="1:5" ht="15.75" customHeight="1" x14ac:dyDescent="0.2">
      <c r="A485" s="154"/>
      <c r="B485" s="154"/>
      <c r="C485" s="154"/>
      <c r="D485" s="154"/>
      <c r="E485" s="154"/>
    </row>
    <row r="486" spans="1:5" ht="15.75" customHeight="1" x14ac:dyDescent="0.2">
      <c r="A486" s="154"/>
      <c r="B486" s="154"/>
      <c r="C486" s="154"/>
      <c r="D486" s="154"/>
      <c r="E486" s="154"/>
    </row>
    <row r="487" spans="1:5" ht="15.75" customHeight="1" x14ac:dyDescent="0.2">
      <c r="A487" s="154"/>
      <c r="B487" s="154"/>
      <c r="C487" s="154"/>
      <c r="D487" s="154"/>
      <c r="E487" s="154"/>
    </row>
    <row r="488" spans="1:5" ht="15.75" customHeight="1" x14ac:dyDescent="0.2">
      <c r="A488" s="154"/>
      <c r="B488" s="154"/>
      <c r="C488" s="154"/>
      <c r="D488" s="154"/>
      <c r="E488" s="154"/>
    </row>
    <row r="489" spans="1:5" ht="15.75" customHeight="1" x14ac:dyDescent="0.2">
      <c r="A489" s="154"/>
      <c r="B489" s="154"/>
      <c r="C489" s="154"/>
      <c r="D489" s="154"/>
      <c r="E489" s="154"/>
    </row>
    <row r="490" spans="1:5" ht="15.75" customHeight="1" x14ac:dyDescent="0.2">
      <c r="A490" s="154"/>
      <c r="B490" s="154"/>
      <c r="C490" s="154"/>
      <c r="D490" s="154"/>
      <c r="E490" s="154"/>
    </row>
    <row r="491" spans="1:5" ht="15.75" customHeight="1" x14ac:dyDescent="0.2">
      <c r="A491" s="154"/>
      <c r="B491" s="154"/>
      <c r="C491" s="154"/>
      <c r="D491" s="154"/>
      <c r="E491" s="154"/>
    </row>
    <row r="492" spans="1:5" ht="15.75" customHeight="1" x14ac:dyDescent="0.2">
      <c r="A492" s="154"/>
      <c r="B492" s="154"/>
      <c r="C492" s="154"/>
      <c r="D492" s="154"/>
      <c r="E492" s="154"/>
    </row>
    <row r="493" spans="1:5" ht="15.75" customHeight="1" x14ac:dyDescent="0.2">
      <c r="A493" s="154"/>
      <c r="B493" s="154"/>
      <c r="C493" s="154"/>
      <c r="D493" s="154"/>
      <c r="E493" s="154"/>
    </row>
    <row r="494" spans="1:5" ht="15.75" customHeight="1" x14ac:dyDescent="0.2">
      <c r="A494" s="154"/>
      <c r="B494" s="154"/>
      <c r="C494" s="154"/>
      <c r="D494" s="154"/>
      <c r="E494" s="154"/>
    </row>
    <row r="495" spans="1:5" ht="15.75" customHeight="1" x14ac:dyDescent="0.2">
      <c r="A495" s="154"/>
      <c r="B495" s="154"/>
      <c r="C495" s="154"/>
      <c r="D495" s="154"/>
      <c r="E495" s="154"/>
    </row>
    <row r="496" spans="1:5" ht="15.75" customHeight="1" x14ac:dyDescent="0.2">
      <c r="A496" s="154"/>
      <c r="B496" s="154"/>
      <c r="C496" s="154"/>
      <c r="D496" s="154"/>
      <c r="E496" s="154"/>
    </row>
    <row r="497" spans="1:5" ht="15.75" customHeight="1" x14ac:dyDescent="0.2">
      <c r="A497" s="154"/>
      <c r="B497" s="154"/>
      <c r="C497" s="154"/>
      <c r="D497" s="154"/>
      <c r="E497" s="154"/>
    </row>
    <row r="498" spans="1:5" ht="15.75" customHeight="1" x14ac:dyDescent="0.2">
      <c r="A498" s="154"/>
      <c r="B498" s="154"/>
      <c r="C498" s="154"/>
      <c r="D498" s="154"/>
      <c r="E498" s="154"/>
    </row>
    <row r="499" spans="1:5" ht="15.75" customHeight="1" x14ac:dyDescent="0.2">
      <c r="A499" s="154"/>
      <c r="B499" s="154"/>
      <c r="C499" s="154"/>
      <c r="D499" s="154"/>
      <c r="E499" s="154"/>
    </row>
    <row r="500" spans="1:5" ht="15.75" customHeight="1" x14ac:dyDescent="0.2">
      <c r="A500" s="154"/>
      <c r="B500" s="154"/>
      <c r="C500" s="154"/>
      <c r="D500" s="154"/>
      <c r="E500" s="154"/>
    </row>
    <row r="501" spans="1:5" ht="15.75" customHeight="1" x14ac:dyDescent="0.2">
      <c r="A501" s="154"/>
      <c r="B501" s="154"/>
      <c r="C501" s="154"/>
      <c r="D501" s="154"/>
      <c r="E501" s="154"/>
    </row>
    <row r="502" spans="1:5" ht="15.75" customHeight="1" x14ac:dyDescent="0.2">
      <c r="A502" s="154"/>
      <c r="B502" s="154"/>
      <c r="C502" s="154"/>
      <c r="D502" s="154"/>
      <c r="E502" s="154"/>
    </row>
    <row r="503" spans="1:5" ht="15.75" customHeight="1" x14ac:dyDescent="0.2">
      <c r="A503" s="154"/>
      <c r="B503" s="154"/>
      <c r="C503" s="154"/>
      <c r="D503" s="154"/>
      <c r="E503" s="154"/>
    </row>
    <row r="504" spans="1:5" ht="15.75" customHeight="1" x14ac:dyDescent="0.2">
      <c r="A504" s="154"/>
      <c r="B504" s="154"/>
      <c r="C504" s="154"/>
      <c r="D504" s="154"/>
      <c r="E504" s="154"/>
    </row>
    <row r="505" spans="1:5" ht="15.75" customHeight="1" x14ac:dyDescent="0.2">
      <c r="A505" s="154"/>
      <c r="B505" s="154"/>
      <c r="C505" s="154"/>
      <c r="D505" s="154"/>
      <c r="E505" s="154"/>
    </row>
    <row r="506" spans="1:5" ht="15.75" customHeight="1" x14ac:dyDescent="0.2">
      <c r="A506" s="154"/>
      <c r="B506" s="154"/>
      <c r="C506" s="154"/>
      <c r="D506" s="154"/>
      <c r="E506" s="154"/>
    </row>
    <row r="507" spans="1:5" ht="15.75" customHeight="1" x14ac:dyDescent="0.2">
      <c r="A507" s="154"/>
      <c r="B507" s="154"/>
      <c r="C507" s="154"/>
      <c r="D507" s="154"/>
      <c r="E507" s="154"/>
    </row>
    <row r="508" spans="1:5" ht="15.75" customHeight="1" x14ac:dyDescent="0.2">
      <c r="A508" s="154"/>
      <c r="B508" s="154"/>
      <c r="C508" s="154"/>
      <c r="D508" s="154"/>
      <c r="E508" s="154"/>
    </row>
    <row r="509" spans="1:5" ht="15.75" customHeight="1" x14ac:dyDescent="0.2">
      <c r="A509" s="154"/>
      <c r="B509" s="154"/>
      <c r="C509" s="154"/>
      <c r="D509" s="154"/>
      <c r="E509" s="154"/>
    </row>
    <row r="510" spans="1:5" ht="15.75" customHeight="1" x14ac:dyDescent="0.2">
      <c r="A510" s="154"/>
      <c r="B510" s="154"/>
      <c r="C510" s="154"/>
      <c r="D510" s="154"/>
      <c r="E510" s="154"/>
    </row>
    <row r="511" spans="1:5" ht="15.75" customHeight="1" x14ac:dyDescent="0.2">
      <c r="A511" s="154"/>
      <c r="B511" s="154"/>
      <c r="C511" s="154"/>
      <c r="D511" s="154"/>
      <c r="E511" s="154"/>
    </row>
    <row r="512" spans="1:5" ht="15.75" customHeight="1" x14ac:dyDescent="0.2">
      <c r="A512" s="154"/>
      <c r="B512" s="154"/>
      <c r="C512" s="154"/>
      <c r="D512" s="154"/>
      <c r="E512" s="154"/>
    </row>
    <row r="513" spans="1:5" ht="15.75" customHeight="1" x14ac:dyDescent="0.2">
      <c r="A513" s="154"/>
      <c r="B513" s="154"/>
      <c r="C513" s="154"/>
      <c r="D513" s="154"/>
      <c r="E513" s="154"/>
    </row>
    <row r="514" spans="1:5" ht="15.75" customHeight="1" x14ac:dyDescent="0.2">
      <c r="A514" s="154"/>
      <c r="B514" s="154"/>
      <c r="C514" s="154"/>
      <c r="D514" s="154"/>
      <c r="E514" s="154"/>
    </row>
    <row r="515" spans="1:5" ht="15.75" customHeight="1" x14ac:dyDescent="0.2">
      <c r="A515" s="154"/>
      <c r="B515" s="154"/>
      <c r="C515" s="154"/>
      <c r="D515" s="154"/>
      <c r="E515" s="154"/>
    </row>
    <row r="516" spans="1:5" ht="15.75" customHeight="1" x14ac:dyDescent="0.2">
      <c r="A516" s="154"/>
      <c r="B516" s="154"/>
      <c r="C516" s="154"/>
      <c r="D516" s="154"/>
      <c r="E516" s="154"/>
    </row>
    <row r="517" spans="1:5" ht="15.75" customHeight="1" x14ac:dyDescent="0.2">
      <c r="A517" s="154"/>
      <c r="B517" s="154"/>
      <c r="C517" s="154"/>
      <c r="D517" s="154"/>
      <c r="E517" s="154"/>
    </row>
    <row r="518" spans="1:5" ht="15.75" customHeight="1" x14ac:dyDescent="0.2">
      <c r="A518" s="154"/>
      <c r="B518" s="154"/>
      <c r="C518" s="154"/>
      <c r="D518" s="154"/>
      <c r="E518" s="154"/>
    </row>
    <row r="519" spans="1:5" ht="15.75" customHeight="1" x14ac:dyDescent="0.2">
      <c r="A519" s="154"/>
      <c r="B519" s="154"/>
      <c r="C519" s="154"/>
      <c r="D519" s="154"/>
      <c r="E519" s="154"/>
    </row>
    <row r="520" spans="1:5" ht="15.75" customHeight="1" x14ac:dyDescent="0.2">
      <c r="A520" s="154"/>
      <c r="B520" s="154"/>
      <c r="C520" s="154"/>
      <c r="D520" s="154"/>
      <c r="E520" s="154"/>
    </row>
    <row r="521" spans="1:5" ht="15.75" customHeight="1" x14ac:dyDescent="0.2">
      <c r="A521" s="154"/>
      <c r="B521" s="154"/>
      <c r="C521" s="154"/>
      <c r="D521" s="154"/>
      <c r="E521" s="154"/>
    </row>
    <row r="522" spans="1:5" ht="15.75" customHeight="1" x14ac:dyDescent="0.2">
      <c r="A522" s="154"/>
      <c r="B522" s="154"/>
      <c r="C522" s="154"/>
      <c r="D522" s="154"/>
      <c r="E522" s="154"/>
    </row>
    <row r="523" spans="1:5" ht="15.75" customHeight="1" x14ac:dyDescent="0.2">
      <c r="A523" s="154"/>
      <c r="B523" s="154"/>
      <c r="C523" s="154"/>
      <c r="D523" s="154"/>
      <c r="E523" s="154"/>
    </row>
    <row r="524" spans="1:5" ht="15.75" customHeight="1" x14ac:dyDescent="0.2">
      <c r="A524" s="154"/>
      <c r="B524" s="154"/>
      <c r="C524" s="154"/>
      <c r="D524" s="154"/>
      <c r="E524" s="154"/>
    </row>
    <row r="525" spans="1:5" ht="15.75" customHeight="1" x14ac:dyDescent="0.2">
      <c r="A525" s="154"/>
      <c r="B525" s="154"/>
      <c r="C525" s="154"/>
      <c r="D525" s="154"/>
      <c r="E525" s="154"/>
    </row>
    <row r="526" spans="1:5" ht="15.75" customHeight="1" x14ac:dyDescent="0.2">
      <c r="A526" s="154"/>
      <c r="B526" s="154"/>
      <c r="C526" s="154"/>
      <c r="D526" s="154"/>
      <c r="E526" s="154"/>
    </row>
    <row r="527" spans="1:5" ht="15.75" customHeight="1" x14ac:dyDescent="0.2">
      <c r="A527" s="154"/>
      <c r="B527" s="154"/>
      <c r="C527" s="154"/>
      <c r="D527" s="154"/>
      <c r="E527" s="154"/>
    </row>
    <row r="528" spans="1:5" ht="15.75" customHeight="1" x14ac:dyDescent="0.2">
      <c r="A528" s="154"/>
      <c r="B528" s="154"/>
      <c r="C528" s="154"/>
      <c r="D528" s="154"/>
      <c r="E528" s="154"/>
    </row>
    <row r="529" spans="1:5" ht="15.75" customHeight="1" x14ac:dyDescent="0.2">
      <c r="A529" s="154"/>
      <c r="B529" s="154"/>
      <c r="C529" s="154"/>
      <c r="D529" s="154"/>
      <c r="E529" s="154"/>
    </row>
    <row r="530" spans="1:5" ht="15.75" customHeight="1" x14ac:dyDescent="0.2">
      <c r="A530" s="154"/>
      <c r="B530" s="154"/>
      <c r="C530" s="154"/>
      <c r="D530" s="154"/>
      <c r="E530" s="154"/>
    </row>
    <row r="531" spans="1:5" ht="15.75" customHeight="1" x14ac:dyDescent="0.2">
      <c r="A531" s="154"/>
      <c r="B531" s="154"/>
      <c r="C531" s="154"/>
      <c r="D531" s="154"/>
      <c r="E531" s="154"/>
    </row>
    <row r="532" spans="1:5" ht="15.75" customHeight="1" x14ac:dyDescent="0.2">
      <c r="A532" s="154"/>
      <c r="B532" s="154"/>
      <c r="C532" s="154"/>
      <c r="D532" s="154"/>
      <c r="E532" s="154"/>
    </row>
    <row r="533" spans="1:5" ht="15.75" customHeight="1" x14ac:dyDescent="0.2">
      <c r="A533" s="154"/>
      <c r="B533" s="154"/>
      <c r="C533" s="154"/>
      <c r="D533" s="154"/>
      <c r="E533" s="154"/>
    </row>
    <row r="534" spans="1:5" ht="15.75" customHeight="1" x14ac:dyDescent="0.2">
      <c r="A534" s="154"/>
      <c r="B534" s="154"/>
      <c r="C534" s="154"/>
      <c r="D534" s="154"/>
      <c r="E534" s="154"/>
    </row>
    <row r="535" spans="1:5" ht="15.75" customHeight="1" x14ac:dyDescent="0.2">
      <c r="A535" s="154"/>
      <c r="B535" s="154"/>
      <c r="C535" s="154"/>
      <c r="D535" s="154"/>
      <c r="E535" s="154"/>
    </row>
    <row r="536" spans="1:5" ht="15.75" customHeight="1" x14ac:dyDescent="0.2">
      <c r="A536" s="154"/>
      <c r="B536" s="154"/>
      <c r="C536" s="154"/>
      <c r="D536" s="154"/>
      <c r="E536" s="154"/>
    </row>
    <row r="537" spans="1:5" ht="15.75" customHeight="1" x14ac:dyDescent="0.2">
      <c r="A537" s="154"/>
      <c r="B537" s="154"/>
      <c r="C537" s="154"/>
      <c r="D537" s="154"/>
      <c r="E537" s="154"/>
    </row>
    <row r="538" spans="1:5" ht="15.75" customHeight="1" x14ac:dyDescent="0.2">
      <c r="A538" s="154"/>
      <c r="B538" s="154"/>
      <c r="C538" s="154"/>
      <c r="D538" s="154"/>
      <c r="E538" s="154"/>
    </row>
    <row r="539" spans="1:5" ht="15.75" customHeight="1" x14ac:dyDescent="0.2">
      <c r="A539" s="154"/>
      <c r="B539" s="154"/>
      <c r="C539" s="154"/>
      <c r="D539" s="154"/>
      <c r="E539" s="154"/>
    </row>
    <row r="540" spans="1:5" ht="15.75" customHeight="1" x14ac:dyDescent="0.2">
      <c r="A540" s="154"/>
      <c r="B540" s="154"/>
      <c r="C540" s="154"/>
      <c r="D540" s="154"/>
      <c r="E540" s="154"/>
    </row>
    <row r="541" spans="1:5" ht="15.75" customHeight="1" x14ac:dyDescent="0.2">
      <c r="A541" s="154"/>
      <c r="B541" s="154"/>
      <c r="C541" s="154"/>
      <c r="D541" s="154"/>
      <c r="E541" s="154"/>
    </row>
    <row r="542" spans="1:5" ht="15.75" customHeight="1" x14ac:dyDescent="0.2">
      <c r="A542" s="154"/>
      <c r="B542" s="154"/>
      <c r="C542" s="154"/>
      <c r="D542" s="154"/>
      <c r="E542" s="154"/>
    </row>
    <row r="543" spans="1:5" ht="15.75" customHeight="1" x14ac:dyDescent="0.2">
      <c r="A543" s="154"/>
      <c r="B543" s="154"/>
      <c r="C543" s="154"/>
      <c r="D543" s="154"/>
      <c r="E543" s="154"/>
    </row>
    <row r="544" spans="1:5" ht="15.75" customHeight="1" x14ac:dyDescent="0.2">
      <c r="A544" s="154"/>
      <c r="B544" s="154"/>
      <c r="C544" s="154"/>
      <c r="D544" s="154"/>
      <c r="E544" s="154"/>
    </row>
    <row r="545" spans="1:5" ht="15.75" customHeight="1" x14ac:dyDescent="0.2">
      <c r="A545" s="154"/>
      <c r="B545" s="154"/>
      <c r="C545" s="154"/>
      <c r="D545" s="154"/>
      <c r="E545" s="154"/>
    </row>
    <row r="546" spans="1:5" ht="15.75" customHeight="1" x14ac:dyDescent="0.2">
      <c r="A546" s="154"/>
      <c r="B546" s="154"/>
      <c r="C546" s="154"/>
      <c r="D546" s="154"/>
      <c r="E546" s="154"/>
    </row>
    <row r="547" spans="1:5" ht="15.75" customHeight="1" x14ac:dyDescent="0.2">
      <c r="A547" s="154"/>
      <c r="B547" s="154"/>
      <c r="C547" s="154"/>
      <c r="D547" s="154"/>
      <c r="E547" s="154"/>
    </row>
    <row r="548" spans="1:5" ht="15.75" customHeight="1" x14ac:dyDescent="0.2">
      <c r="A548" s="154"/>
      <c r="B548" s="154"/>
      <c r="C548" s="154"/>
      <c r="D548" s="154"/>
      <c r="E548" s="154"/>
    </row>
    <row r="549" spans="1:5" ht="15.75" customHeight="1" x14ac:dyDescent="0.2">
      <c r="A549" s="154"/>
      <c r="B549" s="154"/>
      <c r="C549" s="154"/>
      <c r="D549" s="154"/>
      <c r="E549" s="154"/>
    </row>
    <row r="550" spans="1:5" ht="15.75" customHeight="1" x14ac:dyDescent="0.2">
      <c r="A550" s="154"/>
      <c r="B550" s="154"/>
      <c r="C550" s="154"/>
      <c r="D550" s="154"/>
      <c r="E550" s="154"/>
    </row>
    <row r="551" spans="1:5" ht="15.75" customHeight="1" x14ac:dyDescent="0.2">
      <c r="A551" s="154"/>
      <c r="B551" s="154"/>
      <c r="C551" s="154"/>
      <c r="D551" s="154"/>
      <c r="E551" s="154"/>
    </row>
    <row r="552" spans="1:5" ht="15.75" customHeight="1" x14ac:dyDescent="0.2">
      <c r="A552" s="154"/>
      <c r="B552" s="154"/>
      <c r="C552" s="154"/>
      <c r="D552" s="154"/>
      <c r="E552" s="154"/>
    </row>
    <row r="553" spans="1:5" ht="15.75" customHeight="1" x14ac:dyDescent="0.2">
      <c r="A553" s="154"/>
      <c r="B553" s="154"/>
      <c r="C553" s="154"/>
      <c r="D553" s="154"/>
      <c r="E553" s="154"/>
    </row>
    <row r="554" spans="1:5" ht="15.75" customHeight="1" x14ac:dyDescent="0.2">
      <c r="A554" s="154"/>
      <c r="B554" s="154"/>
      <c r="C554" s="154"/>
      <c r="D554" s="154"/>
      <c r="E554" s="154"/>
    </row>
    <row r="555" spans="1:5" ht="15.75" customHeight="1" x14ac:dyDescent="0.2">
      <c r="A555" s="154"/>
      <c r="B555" s="154"/>
      <c r="C555" s="154"/>
      <c r="D555" s="154"/>
      <c r="E555" s="154"/>
    </row>
    <row r="556" spans="1:5" ht="15.75" customHeight="1" x14ac:dyDescent="0.2">
      <c r="A556" s="154"/>
      <c r="B556" s="154"/>
      <c r="C556" s="154"/>
      <c r="D556" s="154"/>
      <c r="E556" s="154"/>
    </row>
    <row r="557" spans="1:5" ht="15.75" customHeight="1" x14ac:dyDescent="0.2">
      <c r="A557" s="154"/>
      <c r="B557" s="154"/>
      <c r="C557" s="154"/>
      <c r="D557" s="154"/>
      <c r="E557" s="154"/>
    </row>
    <row r="558" spans="1:5" ht="15.75" customHeight="1" x14ac:dyDescent="0.2">
      <c r="A558" s="154"/>
      <c r="B558" s="154"/>
      <c r="C558" s="154"/>
      <c r="D558" s="154"/>
      <c r="E558" s="154"/>
    </row>
    <row r="559" spans="1:5" ht="15.75" customHeight="1" x14ac:dyDescent="0.2">
      <c r="A559" s="154"/>
      <c r="B559" s="154"/>
      <c r="C559" s="154"/>
      <c r="D559" s="154"/>
      <c r="E559" s="154"/>
    </row>
    <row r="560" spans="1:5" ht="15.75" customHeight="1" x14ac:dyDescent="0.2">
      <c r="A560" s="154"/>
      <c r="B560" s="154"/>
      <c r="C560" s="154"/>
      <c r="D560" s="154"/>
      <c r="E560" s="154"/>
    </row>
    <row r="561" spans="1:5" ht="15.75" customHeight="1" x14ac:dyDescent="0.2">
      <c r="A561" s="154"/>
      <c r="B561" s="154"/>
      <c r="C561" s="154"/>
      <c r="D561" s="154"/>
      <c r="E561" s="154"/>
    </row>
    <row r="562" spans="1:5" ht="15.75" customHeight="1" x14ac:dyDescent="0.2">
      <c r="A562" s="154"/>
      <c r="B562" s="154"/>
      <c r="C562" s="154"/>
      <c r="D562" s="154"/>
      <c r="E562" s="154"/>
    </row>
    <row r="563" spans="1:5" ht="15.75" customHeight="1" x14ac:dyDescent="0.2">
      <c r="A563" s="154"/>
      <c r="B563" s="154"/>
      <c r="C563" s="154"/>
      <c r="D563" s="154"/>
      <c r="E563" s="154"/>
    </row>
    <row r="564" spans="1:5" ht="15.75" customHeight="1" x14ac:dyDescent="0.2">
      <c r="A564" s="154"/>
      <c r="B564" s="154"/>
      <c r="C564" s="154"/>
      <c r="D564" s="154"/>
      <c r="E564" s="154"/>
    </row>
    <row r="565" spans="1:5" ht="15.75" customHeight="1" x14ac:dyDescent="0.2">
      <c r="A565" s="154"/>
      <c r="B565" s="154"/>
      <c r="C565" s="154"/>
      <c r="D565" s="154"/>
      <c r="E565" s="154"/>
    </row>
    <row r="566" spans="1:5" ht="15.75" customHeight="1" x14ac:dyDescent="0.2">
      <c r="A566" s="154"/>
      <c r="B566" s="154"/>
      <c r="C566" s="154"/>
      <c r="D566" s="154"/>
      <c r="E566" s="154"/>
    </row>
    <row r="567" spans="1:5" ht="15.75" customHeight="1" x14ac:dyDescent="0.2">
      <c r="A567" s="154"/>
      <c r="B567" s="154"/>
      <c r="C567" s="154"/>
      <c r="D567" s="154"/>
      <c r="E567" s="154"/>
    </row>
    <row r="568" spans="1:5" ht="15.75" customHeight="1" x14ac:dyDescent="0.2">
      <c r="A568" s="154"/>
      <c r="B568" s="154"/>
      <c r="C568" s="154"/>
      <c r="D568" s="154"/>
      <c r="E568" s="154"/>
    </row>
    <row r="569" spans="1:5" ht="15.75" customHeight="1" x14ac:dyDescent="0.2">
      <c r="A569" s="154"/>
      <c r="B569" s="154"/>
      <c r="C569" s="154"/>
      <c r="D569" s="154"/>
      <c r="E569" s="154"/>
    </row>
    <row r="570" spans="1:5" ht="15.75" customHeight="1" x14ac:dyDescent="0.2">
      <c r="A570" s="154"/>
      <c r="B570" s="154"/>
      <c r="C570" s="154"/>
      <c r="D570" s="154"/>
      <c r="E570" s="154"/>
    </row>
    <row r="571" spans="1:5" ht="15.75" customHeight="1" x14ac:dyDescent="0.2">
      <c r="A571" s="154"/>
      <c r="B571" s="154"/>
      <c r="C571" s="154"/>
      <c r="D571" s="154"/>
      <c r="E571" s="154"/>
    </row>
    <row r="572" spans="1:5" ht="15.75" customHeight="1" x14ac:dyDescent="0.2">
      <c r="A572" s="154"/>
      <c r="B572" s="154"/>
      <c r="C572" s="154"/>
      <c r="D572" s="154"/>
      <c r="E572" s="154"/>
    </row>
    <row r="573" spans="1:5" ht="15.75" customHeight="1" x14ac:dyDescent="0.2">
      <c r="A573" s="154"/>
      <c r="B573" s="154"/>
      <c r="C573" s="154"/>
      <c r="D573" s="154"/>
      <c r="E573" s="154"/>
    </row>
    <row r="574" spans="1:5" ht="15.75" customHeight="1" x14ac:dyDescent="0.2">
      <c r="A574" s="154"/>
      <c r="B574" s="154"/>
      <c r="C574" s="154"/>
      <c r="D574" s="154"/>
      <c r="E574" s="154"/>
    </row>
    <row r="575" spans="1:5" ht="15.75" customHeight="1" x14ac:dyDescent="0.2">
      <c r="A575" s="154"/>
      <c r="B575" s="154"/>
      <c r="C575" s="154"/>
      <c r="D575" s="154"/>
      <c r="E575" s="154"/>
    </row>
    <row r="576" spans="1:5" ht="15.75" customHeight="1" x14ac:dyDescent="0.2">
      <c r="A576" s="154"/>
      <c r="B576" s="154"/>
      <c r="C576" s="154"/>
      <c r="D576" s="154"/>
      <c r="E576" s="154"/>
    </row>
    <row r="577" spans="1:5" ht="15.75" customHeight="1" x14ac:dyDescent="0.2">
      <c r="A577" s="154"/>
      <c r="B577" s="154"/>
      <c r="C577" s="154"/>
      <c r="D577" s="154"/>
      <c r="E577" s="154"/>
    </row>
    <row r="578" spans="1:5" ht="15.75" customHeight="1" x14ac:dyDescent="0.2">
      <c r="A578" s="154"/>
      <c r="B578" s="154"/>
      <c r="C578" s="154"/>
      <c r="D578" s="154"/>
      <c r="E578" s="154"/>
    </row>
    <row r="579" spans="1:5" ht="15.75" customHeight="1" x14ac:dyDescent="0.2">
      <c r="A579" s="154"/>
      <c r="B579" s="154"/>
      <c r="C579" s="154"/>
      <c r="D579" s="154"/>
      <c r="E579" s="154"/>
    </row>
    <row r="580" spans="1:5" ht="15.75" customHeight="1" x14ac:dyDescent="0.2">
      <c r="A580" s="154"/>
      <c r="B580" s="154"/>
      <c r="C580" s="154"/>
      <c r="D580" s="154"/>
      <c r="E580" s="154"/>
    </row>
    <row r="581" spans="1:5" ht="15.75" customHeight="1" x14ac:dyDescent="0.2">
      <c r="A581" s="154"/>
      <c r="B581" s="154"/>
      <c r="C581" s="154"/>
      <c r="D581" s="154"/>
      <c r="E581" s="154"/>
    </row>
    <row r="582" spans="1:5" ht="15.75" customHeight="1" x14ac:dyDescent="0.2">
      <c r="A582" s="154"/>
      <c r="B582" s="154"/>
      <c r="C582" s="154"/>
      <c r="D582" s="154"/>
      <c r="E582" s="154"/>
    </row>
    <row r="583" spans="1:5" ht="15.75" customHeight="1" x14ac:dyDescent="0.2">
      <c r="A583" s="154"/>
      <c r="B583" s="154"/>
      <c r="C583" s="154"/>
      <c r="D583" s="154"/>
      <c r="E583" s="154"/>
    </row>
    <row r="584" spans="1:5" ht="15.75" customHeight="1" x14ac:dyDescent="0.2">
      <c r="A584" s="154"/>
      <c r="B584" s="154"/>
      <c r="C584" s="154"/>
      <c r="D584" s="154"/>
      <c r="E584" s="154"/>
    </row>
    <row r="585" spans="1:5" ht="15.75" customHeight="1" x14ac:dyDescent="0.2">
      <c r="A585" s="154"/>
      <c r="B585" s="154"/>
      <c r="C585" s="154"/>
      <c r="D585" s="154"/>
      <c r="E585" s="154"/>
    </row>
    <row r="586" spans="1:5" ht="15.75" customHeight="1" x14ac:dyDescent="0.2">
      <c r="A586" s="154"/>
      <c r="B586" s="154"/>
      <c r="C586" s="154"/>
      <c r="D586" s="154"/>
      <c r="E586" s="154"/>
    </row>
    <row r="587" spans="1:5" ht="15.75" customHeight="1" x14ac:dyDescent="0.2">
      <c r="A587" s="154"/>
      <c r="B587" s="154"/>
      <c r="C587" s="154"/>
      <c r="D587" s="154"/>
      <c r="E587" s="154"/>
    </row>
    <row r="588" spans="1:5" ht="15.75" customHeight="1" x14ac:dyDescent="0.2">
      <c r="A588" s="154"/>
      <c r="B588" s="154"/>
      <c r="C588" s="154"/>
      <c r="D588" s="154"/>
      <c r="E588" s="154"/>
    </row>
    <row r="589" spans="1:5" ht="15.75" customHeight="1" x14ac:dyDescent="0.2">
      <c r="A589" s="154"/>
      <c r="B589" s="154"/>
      <c r="C589" s="154"/>
      <c r="D589" s="154"/>
      <c r="E589" s="154"/>
    </row>
    <row r="590" spans="1:5" ht="15.75" customHeight="1" x14ac:dyDescent="0.2">
      <c r="A590" s="154"/>
      <c r="B590" s="154"/>
      <c r="C590" s="154"/>
      <c r="D590" s="154"/>
      <c r="E590" s="154"/>
    </row>
    <row r="591" spans="1:5" ht="15.75" customHeight="1" x14ac:dyDescent="0.2">
      <c r="A591" s="154"/>
      <c r="B591" s="154"/>
      <c r="C591" s="154"/>
      <c r="D591" s="154"/>
      <c r="E591" s="154"/>
    </row>
    <row r="592" spans="1:5" ht="15.75" customHeight="1" x14ac:dyDescent="0.2">
      <c r="A592" s="154"/>
      <c r="B592" s="154"/>
      <c r="C592" s="154"/>
      <c r="D592" s="154"/>
      <c r="E592" s="154"/>
    </row>
    <row r="593" spans="1:5" ht="15.75" customHeight="1" x14ac:dyDescent="0.2">
      <c r="A593" s="154"/>
      <c r="B593" s="154"/>
      <c r="C593" s="154"/>
      <c r="D593" s="154"/>
      <c r="E593" s="154"/>
    </row>
    <row r="594" spans="1:5" ht="15.75" customHeight="1" x14ac:dyDescent="0.2">
      <c r="A594" s="154"/>
      <c r="B594" s="154"/>
      <c r="C594" s="154"/>
      <c r="D594" s="154"/>
      <c r="E594" s="154"/>
    </row>
    <row r="595" spans="1:5" ht="15.75" customHeight="1" x14ac:dyDescent="0.2">
      <c r="A595" s="154"/>
      <c r="B595" s="154"/>
      <c r="C595" s="154"/>
      <c r="D595" s="154"/>
      <c r="E595" s="154"/>
    </row>
    <row r="596" spans="1:5" ht="15.75" customHeight="1" x14ac:dyDescent="0.2">
      <c r="A596" s="154"/>
      <c r="B596" s="154"/>
      <c r="C596" s="154"/>
      <c r="D596" s="154"/>
      <c r="E596" s="154"/>
    </row>
    <row r="597" spans="1:5" ht="15.75" customHeight="1" x14ac:dyDescent="0.2">
      <c r="A597" s="154"/>
      <c r="B597" s="154"/>
      <c r="C597" s="154"/>
      <c r="D597" s="154"/>
      <c r="E597" s="154"/>
    </row>
    <row r="598" spans="1:5" ht="15.75" customHeight="1" x14ac:dyDescent="0.2">
      <c r="A598" s="154"/>
      <c r="B598" s="154"/>
      <c r="C598" s="154"/>
      <c r="D598" s="154"/>
      <c r="E598" s="154"/>
    </row>
    <row r="599" spans="1:5" ht="15.75" customHeight="1" x14ac:dyDescent="0.2">
      <c r="A599" s="154"/>
      <c r="B599" s="154"/>
      <c r="C599" s="154"/>
      <c r="D599" s="154"/>
      <c r="E599" s="154"/>
    </row>
    <row r="600" spans="1:5" ht="15.75" customHeight="1" x14ac:dyDescent="0.2">
      <c r="A600" s="154"/>
      <c r="B600" s="154"/>
      <c r="C600" s="154"/>
      <c r="D600" s="154"/>
      <c r="E600" s="154"/>
    </row>
    <row r="601" spans="1:5" ht="15.75" customHeight="1" x14ac:dyDescent="0.2">
      <c r="A601" s="154"/>
      <c r="B601" s="154"/>
      <c r="C601" s="154"/>
      <c r="D601" s="154"/>
      <c r="E601" s="154"/>
    </row>
    <row r="602" spans="1:5" ht="15.75" customHeight="1" x14ac:dyDescent="0.2">
      <c r="A602" s="154"/>
      <c r="B602" s="154"/>
      <c r="C602" s="154"/>
      <c r="D602" s="154"/>
      <c r="E602" s="154"/>
    </row>
    <row r="603" spans="1:5" ht="15.75" customHeight="1" x14ac:dyDescent="0.2">
      <c r="A603" s="154"/>
      <c r="B603" s="154"/>
      <c r="C603" s="154"/>
      <c r="D603" s="154"/>
      <c r="E603" s="154"/>
    </row>
    <row r="604" spans="1:5" ht="15.75" customHeight="1" x14ac:dyDescent="0.2">
      <c r="A604" s="154"/>
      <c r="B604" s="154"/>
      <c r="C604" s="154"/>
      <c r="D604" s="154"/>
      <c r="E604" s="154"/>
    </row>
    <row r="605" spans="1:5" ht="15.75" customHeight="1" x14ac:dyDescent="0.2">
      <c r="A605" s="154"/>
      <c r="B605" s="154"/>
      <c r="C605" s="154"/>
      <c r="D605" s="154"/>
      <c r="E605" s="154"/>
    </row>
    <row r="606" spans="1:5" ht="15.75" customHeight="1" x14ac:dyDescent="0.2">
      <c r="A606" s="154"/>
      <c r="B606" s="154"/>
      <c r="C606" s="154"/>
      <c r="D606" s="154"/>
      <c r="E606" s="154"/>
    </row>
    <row r="607" spans="1:5" ht="15.75" customHeight="1" x14ac:dyDescent="0.2">
      <c r="A607" s="154"/>
      <c r="B607" s="154"/>
      <c r="C607" s="154"/>
      <c r="D607" s="154"/>
      <c r="E607" s="154"/>
    </row>
    <row r="608" spans="1:5" ht="15.75" customHeight="1" x14ac:dyDescent="0.2">
      <c r="A608" s="154"/>
      <c r="B608" s="154"/>
      <c r="C608" s="154"/>
      <c r="D608" s="154"/>
      <c r="E608" s="154"/>
    </row>
    <row r="609" spans="1:5" ht="15.75" customHeight="1" x14ac:dyDescent="0.2">
      <c r="A609" s="154"/>
      <c r="B609" s="154"/>
      <c r="C609" s="154"/>
      <c r="D609" s="154"/>
      <c r="E609" s="154"/>
    </row>
    <row r="610" spans="1:5" ht="15.75" customHeight="1" x14ac:dyDescent="0.2">
      <c r="A610" s="154"/>
      <c r="B610" s="154"/>
      <c r="C610" s="154"/>
      <c r="D610" s="154"/>
      <c r="E610" s="154"/>
    </row>
    <row r="611" spans="1:5" ht="15.75" customHeight="1" x14ac:dyDescent="0.2">
      <c r="A611" s="154"/>
      <c r="B611" s="154"/>
      <c r="C611" s="154"/>
      <c r="D611" s="154"/>
      <c r="E611" s="154"/>
    </row>
    <row r="612" spans="1:5" ht="15.75" customHeight="1" x14ac:dyDescent="0.2">
      <c r="A612" s="154"/>
      <c r="B612" s="154"/>
      <c r="C612" s="154"/>
      <c r="D612" s="154"/>
      <c r="E612" s="154"/>
    </row>
    <row r="613" spans="1:5" ht="15.75" customHeight="1" x14ac:dyDescent="0.2">
      <c r="A613" s="154"/>
      <c r="B613" s="154"/>
      <c r="C613" s="154"/>
      <c r="D613" s="154"/>
      <c r="E613" s="154"/>
    </row>
    <row r="614" spans="1:5" ht="15.75" customHeight="1" x14ac:dyDescent="0.2">
      <c r="A614" s="154"/>
      <c r="B614" s="154"/>
      <c r="C614" s="154"/>
      <c r="D614" s="154"/>
      <c r="E614" s="154"/>
    </row>
    <row r="615" spans="1:5" ht="15.75" customHeight="1" x14ac:dyDescent="0.2">
      <c r="A615" s="154"/>
      <c r="B615" s="154"/>
      <c r="C615" s="154"/>
      <c r="D615" s="154"/>
      <c r="E615" s="154"/>
    </row>
    <row r="616" spans="1:5" ht="15.75" customHeight="1" x14ac:dyDescent="0.2">
      <c r="A616" s="154"/>
      <c r="B616" s="154"/>
      <c r="C616" s="154"/>
      <c r="D616" s="154"/>
      <c r="E616" s="154"/>
    </row>
    <row r="617" spans="1:5" ht="15.75" customHeight="1" x14ac:dyDescent="0.2">
      <c r="A617" s="154"/>
      <c r="B617" s="154"/>
      <c r="C617" s="154"/>
      <c r="D617" s="154"/>
      <c r="E617" s="154"/>
    </row>
    <row r="618" spans="1:5" ht="15.75" customHeight="1" x14ac:dyDescent="0.2">
      <c r="A618" s="154"/>
      <c r="B618" s="154"/>
      <c r="C618" s="154"/>
      <c r="D618" s="154"/>
      <c r="E618" s="154"/>
    </row>
    <row r="619" spans="1:5" ht="15.75" customHeight="1" x14ac:dyDescent="0.2">
      <c r="A619" s="154"/>
      <c r="B619" s="154"/>
      <c r="C619" s="154"/>
      <c r="D619" s="154"/>
      <c r="E619" s="154"/>
    </row>
    <row r="620" spans="1:5" ht="15.75" customHeight="1" x14ac:dyDescent="0.2">
      <c r="A620" s="154"/>
      <c r="B620" s="154"/>
      <c r="C620" s="154"/>
      <c r="D620" s="154"/>
      <c r="E620" s="154"/>
    </row>
    <row r="621" spans="1:5" ht="15.75" customHeight="1" x14ac:dyDescent="0.2">
      <c r="A621" s="154"/>
      <c r="B621" s="154"/>
      <c r="C621" s="154"/>
      <c r="D621" s="154"/>
      <c r="E621" s="154"/>
    </row>
    <row r="622" spans="1:5" ht="15.75" customHeight="1" x14ac:dyDescent="0.2">
      <c r="A622" s="154"/>
      <c r="B622" s="154"/>
      <c r="C622" s="154"/>
      <c r="D622" s="154"/>
      <c r="E622" s="154"/>
    </row>
    <row r="623" spans="1:5" ht="15.75" customHeight="1" x14ac:dyDescent="0.2">
      <c r="A623" s="154"/>
      <c r="B623" s="154"/>
      <c r="C623" s="154"/>
      <c r="D623" s="154"/>
      <c r="E623" s="154"/>
    </row>
    <row r="624" spans="1:5" ht="15.75" customHeight="1" x14ac:dyDescent="0.2">
      <c r="A624" s="154"/>
      <c r="B624" s="154"/>
      <c r="C624" s="154"/>
      <c r="D624" s="154"/>
      <c r="E624" s="154"/>
    </row>
    <row r="625" spans="1:5" ht="15.75" customHeight="1" x14ac:dyDescent="0.2">
      <c r="A625" s="154"/>
      <c r="B625" s="154"/>
      <c r="C625" s="154"/>
      <c r="D625" s="154"/>
      <c r="E625" s="154"/>
    </row>
    <row r="626" spans="1:5" ht="15.75" customHeight="1" x14ac:dyDescent="0.2">
      <c r="A626" s="154"/>
      <c r="B626" s="154"/>
      <c r="C626" s="154"/>
      <c r="D626" s="154"/>
      <c r="E626" s="154"/>
    </row>
    <row r="627" spans="1:5" ht="15.75" customHeight="1" x14ac:dyDescent="0.2">
      <c r="A627" s="154"/>
      <c r="B627" s="154"/>
      <c r="C627" s="154"/>
      <c r="D627" s="154"/>
      <c r="E627" s="154"/>
    </row>
    <row r="628" spans="1:5" ht="15.75" customHeight="1" x14ac:dyDescent="0.2">
      <c r="A628" s="154"/>
      <c r="B628" s="154"/>
      <c r="C628" s="154"/>
      <c r="D628" s="154"/>
      <c r="E628" s="154"/>
    </row>
    <row r="629" spans="1:5" ht="15.75" customHeight="1" x14ac:dyDescent="0.2">
      <c r="A629" s="154"/>
      <c r="B629" s="154"/>
      <c r="C629" s="154"/>
      <c r="D629" s="154"/>
      <c r="E629" s="154"/>
    </row>
    <row r="630" spans="1:5" ht="15.75" customHeight="1" x14ac:dyDescent="0.2">
      <c r="A630" s="154"/>
      <c r="B630" s="154"/>
      <c r="C630" s="154"/>
      <c r="D630" s="154"/>
      <c r="E630" s="154"/>
    </row>
    <row r="631" spans="1:5" ht="15.75" customHeight="1" x14ac:dyDescent="0.2">
      <c r="A631" s="154"/>
      <c r="B631" s="154"/>
      <c r="C631" s="154"/>
      <c r="D631" s="154"/>
      <c r="E631" s="154"/>
    </row>
    <row r="632" spans="1:5" ht="15.75" customHeight="1" x14ac:dyDescent="0.2">
      <c r="A632" s="154"/>
      <c r="B632" s="154"/>
      <c r="C632" s="154"/>
      <c r="D632" s="154"/>
      <c r="E632" s="154"/>
    </row>
    <row r="633" spans="1:5" ht="15.75" customHeight="1" x14ac:dyDescent="0.2">
      <c r="A633" s="154"/>
      <c r="B633" s="154"/>
      <c r="C633" s="154"/>
      <c r="D633" s="154"/>
      <c r="E633" s="154"/>
    </row>
    <row r="634" spans="1:5" ht="15.75" customHeight="1" x14ac:dyDescent="0.2">
      <c r="A634" s="154"/>
      <c r="B634" s="154"/>
      <c r="C634" s="154"/>
      <c r="D634" s="154"/>
      <c r="E634" s="154"/>
    </row>
    <row r="635" spans="1:5" ht="15.75" customHeight="1" x14ac:dyDescent="0.2">
      <c r="A635" s="154"/>
      <c r="B635" s="154"/>
      <c r="C635" s="154"/>
      <c r="D635" s="154"/>
      <c r="E635" s="154"/>
    </row>
    <row r="636" spans="1:5" ht="15.75" customHeight="1" x14ac:dyDescent="0.2">
      <c r="A636" s="154"/>
      <c r="B636" s="154"/>
      <c r="C636" s="154"/>
      <c r="D636" s="154"/>
      <c r="E636" s="154"/>
    </row>
    <row r="637" spans="1:5" ht="15.75" customHeight="1" x14ac:dyDescent="0.2">
      <c r="A637" s="154"/>
      <c r="B637" s="154"/>
      <c r="C637" s="154"/>
      <c r="D637" s="154"/>
      <c r="E637" s="154"/>
    </row>
    <row r="638" spans="1:5" ht="15.75" customHeight="1" x14ac:dyDescent="0.2">
      <c r="A638" s="154"/>
      <c r="B638" s="154"/>
      <c r="C638" s="154"/>
      <c r="D638" s="154"/>
      <c r="E638" s="154"/>
    </row>
    <row r="639" spans="1:5" ht="15.75" customHeight="1" x14ac:dyDescent="0.2">
      <c r="A639" s="154"/>
      <c r="B639" s="154"/>
      <c r="C639" s="154"/>
      <c r="D639" s="154"/>
      <c r="E639" s="154"/>
    </row>
    <row r="640" spans="1:5" ht="15.75" customHeight="1" x14ac:dyDescent="0.2">
      <c r="A640" s="154"/>
      <c r="B640" s="154"/>
      <c r="C640" s="154"/>
      <c r="D640" s="154"/>
      <c r="E640" s="154"/>
    </row>
    <row r="641" spans="1:5" ht="15.75" customHeight="1" x14ac:dyDescent="0.2">
      <c r="A641" s="154"/>
      <c r="B641" s="154"/>
      <c r="C641" s="154"/>
      <c r="D641" s="154"/>
      <c r="E641" s="154"/>
    </row>
    <row r="642" spans="1:5" ht="15.75" customHeight="1" x14ac:dyDescent="0.2">
      <c r="A642" s="154"/>
      <c r="B642" s="154"/>
      <c r="C642" s="154"/>
      <c r="D642" s="154"/>
      <c r="E642" s="154"/>
    </row>
    <row r="643" spans="1:5" ht="15.75" customHeight="1" x14ac:dyDescent="0.2">
      <c r="A643" s="154"/>
      <c r="B643" s="154"/>
      <c r="C643" s="154"/>
      <c r="D643" s="154"/>
      <c r="E643" s="154"/>
    </row>
    <row r="644" spans="1:5" ht="15.75" customHeight="1" x14ac:dyDescent="0.2">
      <c r="A644" s="154"/>
      <c r="B644" s="154"/>
      <c r="C644" s="154"/>
      <c r="D644" s="154"/>
      <c r="E644" s="154"/>
    </row>
    <row r="645" spans="1:5" ht="15.75" customHeight="1" x14ac:dyDescent="0.2">
      <c r="A645" s="154"/>
      <c r="B645" s="154"/>
      <c r="C645" s="154"/>
      <c r="D645" s="154"/>
      <c r="E645" s="154"/>
    </row>
    <row r="646" spans="1:5" ht="15.75" customHeight="1" x14ac:dyDescent="0.2">
      <c r="A646" s="154"/>
      <c r="B646" s="154"/>
      <c r="C646" s="154"/>
      <c r="D646" s="154"/>
      <c r="E646" s="154"/>
    </row>
    <row r="647" spans="1:5" ht="15.75" customHeight="1" x14ac:dyDescent="0.2">
      <c r="A647" s="154"/>
      <c r="B647" s="154"/>
      <c r="C647" s="154"/>
      <c r="D647" s="154"/>
      <c r="E647" s="154"/>
    </row>
    <row r="648" spans="1:5" ht="15.75" customHeight="1" x14ac:dyDescent="0.2">
      <c r="A648" s="154"/>
      <c r="B648" s="154"/>
      <c r="C648" s="154"/>
      <c r="D648" s="154"/>
      <c r="E648" s="154"/>
    </row>
    <row r="649" spans="1:5" ht="15.75" customHeight="1" x14ac:dyDescent="0.2">
      <c r="A649" s="154"/>
      <c r="B649" s="154"/>
      <c r="C649" s="154"/>
      <c r="D649" s="154"/>
      <c r="E649" s="154"/>
    </row>
    <row r="650" spans="1:5" ht="15.75" customHeight="1" x14ac:dyDescent="0.2">
      <c r="A650" s="154"/>
      <c r="B650" s="154"/>
      <c r="C650" s="154"/>
      <c r="D650" s="154"/>
      <c r="E650" s="154"/>
    </row>
    <row r="651" spans="1:5" ht="15.75" customHeight="1" x14ac:dyDescent="0.2">
      <c r="A651" s="154"/>
      <c r="B651" s="154"/>
      <c r="C651" s="154"/>
      <c r="D651" s="154"/>
      <c r="E651" s="154"/>
    </row>
    <row r="652" spans="1:5" ht="15.75" customHeight="1" x14ac:dyDescent="0.2">
      <c r="A652" s="154"/>
      <c r="B652" s="154"/>
      <c r="C652" s="154"/>
      <c r="D652" s="154"/>
      <c r="E652" s="154"/>
    </row>
    <row r="653" spans="1:5" ht="15.75" customHeight="1" x14ac:dyDescent="0.2">
      <c r="A653" s="154"/>
      <c r="B653" s="154"/>
      <c r="C653" s="154"/>
      <c r="D653" s="154"/>
      <c r="E653" s="154"/>
    </row>
    <row r="654" spans="1:5" ht="15.75" customHeight="1" x14ac:dyDescent="0.2">
      <c r="A654" s="154"/>
      <c r="B654" s="154"/>
      <c r="C654" s="154"/>
      <c r="D654" s="154"/>
      <c r="E654" s="154"/>
    </row>
    <row r="655" spans="1:5" ht="15.75" customHeight="1" x14ac:dyDescent="0.2">
      <c r="A655" s="154"/>
      <c r="B655" s="154"/>
      <c r="C655" s="154"/>
      <c r="D655" s="154"/>
      <c r="E655" s="154"/>
    </row>
    <row r="656" spans="1:5" ht="15.75" customHeight="1" x14ac:dyDescent="0.2">
      <c r="A656" s="154"/>
      <c r="B656" s="154"/>
      <c r="C656" s="154"/>
      <c r="D656" s="154"/>
      <c r="E656" s="154"/>
    </row>
    <row r="657" spans="1:5" ht="15.75" customHeight="1" x14ac:dyDescent="0.2">
      <c r="A657" s="154"/>
      <c r="B657" s="154"/>
      <c r="C657" s="154"/>
      <c r="D657" s="154"/>
      <c r="E657" s="154"/>
    </row>
    <row r="658" spans="1:5" ht="15.75" customHeight="1" x14ac:dyDescent="0.2">
      <c r="A658" s="154"/>
      <c r="B658" s="154"/>
      <c r="C658" s="154"/>
      <c r="D658" s="154"/>
      <c r="E658" s="154"/>
    </row>
    <row r="659" spans="1:5" ht="15.75" customHeight="1" x14ac:dyDescent="0.2">
      <c r="A659" s="154"/>
      <c r="B659" s="154"/>
      <c r="C659" s="154"/>
      <c r="D659" s="154"/>
      <c r="E659" s="154"/>
    </row>
    <row r="660" spans="1:5" ht="15.75" customHeight="1" x14ac:dyDescent="0.2">
      <c r="A660" s="154"/>
      <c r="B660" s="154"/>
      <c r="C660" s="154"/>
      <c r="D660" s="154"/>
      <c r="E660" s="154"/>
    </row>
    <row r="661" spans="1:5" ht="15.75" customHeight="1" x14ac:dyDescent="0.2">
      <c r="A661" s="154"/>
      <c r="B661" s="154"/>
      <c r="C661" s="154"/>
      <c r="D661" s="154"/>
      <c r="E661" s="154"/>
    </row>
    <row r="662" spans="1:5" ht="15.75" customHeight="1" x14ac:dyDescent="0.2">
      <c r="A662" s="154"/>
      <c r="B662" s="154"/>
      <c r="C662" s="154"/>
      <c r="D662" s="154"/>
      <c r="E662" s="154"/>
    </row>
    <row r="663" spans="1:5" ht="15.75" customHeight="1" x14ac:dyDescent="0.2">
      <c r="A663" s="154"/>
      <c r="B663" s="154"/>
      <c r="C663" s="154"/>
      <c r="D663" s="154"/>
      <c r="E663" s="154"/>
    </row>
    <row r="664" spans="1:5" ht="15.75" customHeight="1" x14ac:dyDescent="0.2">
      <c r="A664" s="154"/>
      <c r="B664" s="154"/>
      <c r="C664" s="154"/>
      <c r="D664" s="154"/>
      <c r="E664" s="154"/>
    </row>
    <row r="665" spans="1:5" ht="15.75" customHeight="1" x14ac:dyDescent="0.2">
      <c r="A665" s="154"/>
      <c r="B665" s="154"/>
      <c r="C665" s="154"/>
      <c r="D665" s="154"/>
      <c r="E665" s="154"/>
    </row>
    <row r="666" spans="1:5" ht="15.75" customHeight="1" x14ac:dyDescent="0.2">
      <c r="A666" s="154"/>
      <c r="B666" s="154"/>
      <c r="C666" s="154"/>
      <c r="D666" s="154"/>
      <c r="E666" s="154"/>
    </row>
    <row r="667" spans="1:5" ht="15.75" customHeight="1" x14ac:dyDescent="0.2">
      <c r="A667" s="154"/>
      <c r="B667" s="154"/>
      <c r="C667" s="154"/>
      <c r="D667" s="154"/>
      <c r="E667" s="154"/>
    </row>
    <row r="668" spans="1:5" ht="15.75" customHeight="1" x14ac:dyDescent="0.2">
      <c r="A668" s="154"/>
      <c r="B668" s="154"/>
      <c r="C668" s="154"/>
      <c r="D668" s="154"/>
      <c r="E668" s="154"/>
    </row>
    <row r="669" spans="1:5" ht="15.75" customHeight="1" x14ac:dyDescent="0.2">
      <c r="A669" s="154"/>
      <c r="B669" s="154"/>
      <c r="C669" s="154"/>
      <c r="D669" s="154"/>
      <c r="E669" s="154"/>
    </row>
    <row r="670" spans="1:5" ht="15.75" customHeight="1" x14ac:dyDescent="0.2">
      <c r="A670" s="154"/>
      <c r="B670" s="154"/>
      <c r="C670" s="154"/>
      <c r="D670" s="154"/>
      <c r="E670" s="154"/>
    </row>
    <row r="671" spans="1:5" ht="15.75" customHeight="1" x14ac:dyDescent="0.2">
      <c r="A671" s="154"/>
      <c r="B671" s="154"/>
      <c r="C671" s="154"/>
      <c r="D671" s="154"/>
      <c r="E671" s="154"/>
    </row>
    <row r="672" spans="1:5" ht="15.75" customHeight="1" x14ac:dyDescent="0.2">
      <c r="A672" s="154"/>
      <c r="B672" s="154"/>
      <c r="C672" s="154"/>
      <c r="D672" s="154"/>
      <c r="E672" s="154"/>
    </row>
    <row r="673" spans="1:5" ht="15.75" customHeight="1" x14ac:dyDescent="0.2">
      <c r="A673" s="154"/>
      <c r="B673" s="154"/>
      <c r="C673" s="154"/>
      <c r="D673" s="154"/>
      <c r="E673" s="154"/>
    </row>
    <row r="674" spans="1:5" ht="15.75" customHeight="1" x14ac:dyDescent="0.2">
      <c r="A674" s="154"/>
      <c r="B674" s="154"/>
      <c r="C674" s="154"/>
      <c r="D674" s="154"/>
      <c r="E674" s="154"/>
    </row>
    <row r="675" spans="1:5" ht="15.75" customHeight="1" x14ac:dyDescent="0.2">
      <c r="A675" s="154"/>
      <c r="B675" s="154"/>
      <c r="C675" s="154"/>
      <c r="D675" s="154"/>
      <c r="E675" s="154"/>
    </row>
    <row r="676" spans="1:5" ht="15.75" customHeight="1" x14ac:dyDescent="0.2">
      <c r="A676" s="154"/>
      <c r="B676" s="154"/>
      <c r="C676" s="154"/>
      <c r="D676" s="154"/>
      <c r="E676" s="154"/>
    </row>
    <row r="677" spans="1:5" ht="15.75" customHeight="1" x14ac:dyDescent="0.2">
      <c r="A677" s="154"/>
      <c r="B677" s="154"/>
      <c r="C677" s="154"/>
      <c r="D677" s="154"/>
      <c r="E677" s="154"/>
    </row>
    <row r="678" spans="1:5" ht="15.75" customHeight="1" x14ac:dyDescent="0.2">
      <c r="A678" s="154"/>
      <c r="B678" s="154"/>
      <c r="C678" s="154"/>
      <c r="D678" s="154"/>
      <c r="E678" s="154"/>
    </row>
    <row r="679" spans="1:5" ht="15.75" customHeight="1" x14ac:dyDescent="0.2">
      <c r="A679" s="154"/>
      <c r="B679" s="154"/>
      <c r="C679" s="154"/>
      <c r="D679" s="154"/>
      <c r="E679" s="154"/>
    </row>
    <row r="680" spans="1:5" ht="15.75" customHeight="1" x14ac:dyDescent="0.2">
      <c r="A680" s="154"/>
      <c r="B680" s="154"/>
      <c r="C680" s="154"/>
      <c r="D680" s="154"/>
      <c r="E680" s="154"/>
    </row>
    <row r="681" spans="1:5" ht="15.75" customHeight="1" x14ac:dyDescent="0.2">
      <c r="A681" s="154"/>
      <c r="B681" s="154"/>
      <c r="C681" s="154"/>
      <c r="D681" s="154"/>
      <c r="E681" s="154"/>
    </row>
    <row r="682" spans="1:5" ht="15.75" customHeight="1" x14ac:dyDescent="0.2">
      <c r="A682" s="154"/>
      <c r="B682" s="154"/>
      <c r="C682" s="154"/>
      <c r="D682" s="154"/>
      <c r="E682" s="154"/>
    </row>
    <row r="683" spans="1:5" ht="15.75" customHeight="1" x14ac:dyDescent="0.2">
      <c r="A683" s="154"/>
      <c r="B683" s="154"/>
      <c r="C683" s="154"/>
      <c r="D683" s="154"/>
      <c r="E683" s="154"/>
    </row>
    <row r="684" spans="1:5" ht="15.75" customHeight="1" x14ac:dyDescent="0.2">
      <c r="A684" s="154"/>
      <c r="B684" s="154"/>
      <c r="C684" s="154"/>
      <c r="D684" s="154"/>
      <c r="E684" s="154"/>
    </row>
    <row r="685" spans="1:5" ht="15.75" customHeight="1" x14ac:dyDescent="0.2">
      <c r="A685" s="154"/>
      <c r="B685" s="154"/>
      <c r="C685" s="154"/>
      <c r="D685" s="154"/>
      <c r="E685" s="154"/>
    </row>
    <row r="686" spans="1:5" ht="15.75" customHeight="1" x14ac:dyDescent="0.2">
      <c r="A686" s="154"/>
      <c r="B686" s="154"/>
      <c r="C686" s="154"/>
      <c r="D686" s="154"/>
      <c r="E686" s="154"/>
    </row>
    <row r="687" spans="1:5" ht="15.75" customHeight="1" x14ac:dyDescent="0.2">
      <c r="A687" s="154"/>
      <c r="B687" s="154"/>
      <c r="C687" s="154"/>
      <c r="D687" s="154"/>
      <c r="E687" s="154"/>
    </row>
    <row r="688" spans="1:5" ht="15.75" customHeight="1" x14ac:dyDescent="0.2">
      <c r="A688" s="154"/>
      <c r="B688" s="154"/>
      <c r="C688" s="154"/>
      <c r="D688" s="154"/>
      <c r="E688" s="154"/>
    </row>
    <row r="689" spans="1:5" ht="15.75" customHeight="1" x14ac:dyDescent="0.2">
      <c r="A689" s="154"/>
      <c r="B689" s="154"/>
      <c r="C689" s="154"/>
      <c r="D689" s="154"/>
      <c r="E689" s="154"/>
    </row>
    <row r="690" spans="1:5" ht="15.75" customHeight="1" x14ac:dyDescent="0.2">
      <c r="A690" s="154"/>
      <c r="B690" s="154"/>
      <c r="C690" s="154"/>
      <c r="D690" s="154"/>
      <c r="E690" s="154"/>
    </row>
    <row r="691" spans="1:5" ht="15.75" customHeight="1" x14ac:dyDescent="0.2">
      <c r="A691" s="154"/>
      <c r="B691" s="154"/>
      <c r="C691" s="154"/>
      <c r="D691" s="154"/>
      <c r="E691" s="154"/>
    </row>
    <row r="692" spans="1:5" ht="15.75" customHeight="1" x14ac:dyDescent="0.2">
      <c r="A692" s="154"/>
      <c r="B692" s="154"/>
      <c r="C692" s="154"/>
      <c r="D692" s="154"/>
      <c r="E692" s="154"/>
    </row>
    <row r="693" spans="1:5" ht="15.75" customHeight="1" x14ac:dyDescent="0.2">
      <c r="A693" s="154"/>
      <c r="B693" s="154"/>
      <c r="C693" s="154"/>
      <c r="D693" s="154"/>
      <c r="E693" s="154"/>
    </row>
    <row r="694" spans="1:5" ht="15.75" customHeight="1" x14ac:dyDescent="0.2">
      <c r="A694" s="154"/>
      <c r="B694" s="154"/>
      <c r="C694" s="154"/>
      <c r="D694" s="154"/>
      <c r="E694" s="154"/>
    </row>
    <row r="695" spans="1:5" ht="15.75" customHeight="1" x14ac:dyDescent="0.2">
      <c r="A695" s="154"/>
      <c r="B695" s="154"/>
      <c r="C695" s="154"/>
      <c r="D695" s="154"/>
      <c r="E695" s="154"/>
    </row>
    <row r="696" spans="1:5" ht="15.75" customHeight="1" x14ac:dyDescent="0.2">
      <c r="A696" s="154"/>
      <c r="B696" s="154"/>
      <c r="C696" s="154"/>
      <c r="D696" s="154"/>
      <c r="E696" s="154"/>
    </row>
    <row r="697" spans="1:5" ht="15.75" customHeight="1" x14ac:dyDescent="0.2">
      <c r="A697" s="154"/>
      <c r="B697" s="154"/>
      <c r="C697" s="154"/>
      <c r="D697" s="154"/>
      <c r="E697" s="154"/>
    </row>
    <row r="698" spans="1:5" ht="15.75" customHeight="1" x14ac:dyDescent="0.2">
      <c r="A698" s="154"/>
      <c r="B698" s="154"/>
      <c r="C698" s="154"/>
      <c r="D698" s="154"/>
      <c r="E698" s="154"/>
    </row>
    <row r="699" spans="1:5" ht="15.75" customHeight="1" x14ac:dyDescent="0.2">
      <c r="A699" s="154"/>
      <c r="B699" s="154"/>
      <c r="C699" s="154"/>
      <c r="D699" s="154"/>
      <c r="E699" s="154"/>
    </row>
    <row r="700" spans="1:5" ht="15.75" customHeight="1" x14ac:dyDescent="0.2">
      <c r="A700" s="154"/>
      <c r="B700" s="154"/>
      <c r="C700" s="154"/>
      <c r="D700" s="154"/>
      <c r="E700" s="154"/>
    </row>
    <row r="701" spans="1:5" ht="15.75" customHeight="1" x14ac:dyDescent="0.2">
      <c r="A701" s="154"/>
      <c r="B701" s="154"/>
      <c r="C701" s="154"/>
      <c r="D701" s="154"/>
      <c r="E701" s="154"/>
    </row>
    <row r="702" spans="1:5" ht="15.75" customHeight="1" x14ac:dyDescent="0.2">
      <c r="A702" s="154"/>
      <c r="B702" s="154"/>
      <c r="C702" s="154"/>
      <c r="D702" s="154"/>
      <c r="E702" s="154"/>
    </row>
    <row r="703" spans="1:5" ht="15.75" customHeight="1" x14ac:dyDescent="0.2">
      <c r="A703" s="154"/>
      <c r="B703" s="154"/>
      <c r="C703" s="154"/>
      <c r="D703" s="154"/>
      <c r="E703" s="154"/>
    </row>
    <row r="704" spans="1:5" ht="15.75" customHeight="1" x14ac:dyDescent="0.2">
      <c r="A704" s="154"/>
      <c r="B704" s="154"/>
      <c r="C704" s="154"/>
      <c r="D704" s="154"/>
      <c r="E704" s="154"/>
    </row>
    <row r="705" spans="1:5" ht="15.75" customHeight="1" x14ac:dyDescent="0.2">
      <c r="A705" s="154"/>
      <c r="B705" s="154"/>
      <c r="C705" s="154"/>
      <c r="D705" s="154"/>
      <c r="E705" s="154"/>
    </row>
    <row r="706" spans="1:5" ht="15.75" customHeight="1" x14ac:dyDescent="0.2">
      <c r="A706" s="154"/>
      <c r="B706" s="154"/>
      <c r="C706" s="154"/>
      <c r="D706" s="154"/>
      <c r="E706" s="154"/>
    </row>
    <row r="707" spans="1:5" ht="15.75" customHeight="1" x14ac:dyDescent="0.2">
      <c r="A707" s="154"/>
      <c r="B707" s="154"/>
      <c r="C707" s="154"/>
      <c r="D707" s="154"/>
      <c r="E707" s="154"/>
    </row>
    <row r="708" spans="1:5" ht="15.75" customHeight="1" x14ac:dyDescent="0.2">
      <c r="A708" s="154"/>
      <c r="B708" s="154"/>
      <c r="C708" s="154"/>
      <c r="D708" s="154"/>
      <c r="E708" s="154"/>
    </row>
    <row r="709" spans="1:5" ht="15.75" customHeight="1" x14ac:dyDescent="0.2">
      <c r="A709" s="154"/>
      <c r="B709" s="154"/>
      <c r="C709" s="154"/>
      <c r="D709" s="154"/>
      <c r="E709" s="154"/>
    </row>
    <row r="710" spans="1:5" ht="15.75" customHeight="1" x14ac:dyDescent="0.2">
      <c r="A710" s="154"/>
      <c r="B710" s="154"/>
      <c r="C710" s="154"/>
      <c r="D710" s="154"/>
      <c r="E710" s="154"/>
    </row>
    <row r="711" spans="1:5" ht="15.75" customHeight="1" x14ac:dyDescent="0.2">
      <c r="A711" s="154"/>
      <c r="B711" s="154"/>
      <c r="C711" s="154"/>
      <c r="D711" s="154"/>
      <c r="E711" s="154"/>
    </row>
    <row r="712" spans="1:5" ht="15.75" customHeight="1" x14ac:dyDescent="0.2">
      <c r="A712" s="154"/>
      <c r="B712" s="154"/>
      <c r="C712" s="154"/>
      <c r="D712" s="154"/>
      <c r="E712" s="154"/>
    </row>
    <row r="713" spans="1:5" ht="15.75" customHeight="1" x14ac:dyDescent="0.2">
      <c r="A713" s="154"/>
      <c r="B713" s="154"/>
      <c r="C713" s="154"/>
      <c r="D713" s="154"/>
      <c r="E713" s="154"/>
    </row>
    <row r="714" spans="1:5" ht="15.75" customHeight="1" x14ac:dyDescent="0.2">
      <c r="A714" s="154"/>
      <c r="B714" s="154"/>
      <c r="C714" s="154"/>
      <c r="D714" s="154"/>
      <c r="E714" s="154"/>
    </row>
    <row r="715" spans="1:5" ht="15.75" customHeight="1" x14ac:dyDescent="0.2">
      <c r="A715" s="154"/>
      <c r="B715" s="154"/>
      <c r="C715" s="154"/>
      <c r="D715" s="154"/>
      <c r="E715" s="154"/>
    </row>
    <row r="716" spans="1:5" ht="15.75" customHeight="1" x14ac:dyDescent="0.2">
      <c r="A716" s="154"/>
      <c r="B716" s="154"/>
      <c r="C716" s="154"/>
      <c r="D716" s="154"/>
      <c r="E716" s="154"/>
    </row>
    <row r="717" spans="1:5" ht="15.75" customHeight="1" x14ac:dyDescent="0.2">
      <c r="A717" s="154"/>
      <c r="B717" s="154"/>
      <c r="C717" s="154"/>
      <c r="D717" s="154"/>
      <c r="E717" s="154"/>
    </row>
    <row r="718" spans="1:5" ht="15.75" customHeight="1" x14ac:dyDescent="0.2">
      <c r="A718" s="154"/>
      <c r="B718" s="154"/>
      <c r="C718" s="154"/>
      <c r="D718" s="154"/>
      <c r="E718" s="154"/>
    </row>
    <row r="719" spans="1:5" ht="15.75" customHeight="1" x14ac:dyDescent="0.2">
      <c r="A719" s="154"/>
      <c r="B719" s="154"/>
      <c r="C719" s="154"/>
      <c r="D719" s="154"/>
      <c r="E719" s="154"/>
    </row>
    <row r="720" spans="1:5" ht="15.75" customHeight="1" x14ac:dyDescent="0.2">
      <c r="A720" s="154"/>
      <c r="B720" s="154"/>
      <c r="C720" s="154"/>
      <c r="D720" s="154"/>
      <c r="E720" s="154"/>
    </row>
    <row r="721" spans="1:5" ht="15.75" customHeight="1" x14ac:dyDescent="0.2">
      <c r="A721" s="154"/>
      <c r="B721" s="154"/>
      <c r="C721" s="154"/>
      <c r="D721" s="154"/>
      <c r="E721" s="154"/>
    </row>
    <row r="722" spans="1:5" ht="15.75" customHeight="1" x14ac:dyDescent="0.2">
      <c r="A722" s="154"/>
      <c r="B722" s="154"/>
      <c r="C722" s="154"/>
      <c r="D722" s="154"/>
      <c r="E722" s="154"/>
    </row>
    <row r="723" spans="1:5" ht="15.75" customHeight="1" x14ac:dyDescent="0.2">
      <c r="A723" s="154"/>
      <c r="B723" s="154"/>
      <c r="C723" s="154"/>
      <c r="D723" s="154"/>
      <c r="E723" s="154"/>
    </row>
    <row r="724" spans="1:5" ht="15.75" customHeight="1" x14ac:dyDescent="0.2">
      <c r="A724" s="154"/>
      <c r="B724" s="154"/>
      <c r="C724" s="154"/>
      <c r="D724" s="154"/>
      <c r="E724" s="154"/>
    </row>
    <row r="725" spans="1:5" ht="15.75" customHeight="1" x14ac:dyDescent="0.2">
      <c r="A725" s="154"/>
      <c r="B725" s="154"/>
      <c r="C725" s="154"/>
      <c r="D725" s="154"/>
      <c r="E725" s="154"/>
    </row>
    <row r="726" spans="1:5" ht="15.75" customHeight="1" x14ac:dyDescent="0.2">
      <c r="A726" s="154"/>
      <c r="B726" s="154"/>
      <c r="C726" s="154"/>
      <c r="D726" s="154"/>
      <c r="E726" s="154"/>
    </row>
    <row r="727" spans="1:5" ht="15.75" customHeight="1" x14ac:dyDescent="0.2">
      <c r="A727" s="154"/>
      <c r="B727" s="154"/>
      <c r="C727" s="154"/>
      <c r="D727" s="154"/>
      <c r="E727" s="154"/>
    </row>
    <row r="728" spans="1:5" ht="15.75" customHeight="1" x14ac:dyDescent="0.2">
      <c r="A728" s="154"/>
      <c r="B728" s="154"/>
      <c r="C728" s="154"/>
      <c r="D728" s="154"/>
      <c r="E728" s="154"/>
    </row>
    <row r="729" spans="1:5" ht="15.75" customHeight="1" x14ac:dyDescent="0.2">
      <c r="A729" s="154"/>
      <c r="B729" s="154"/>
      <c r="C729" s="154"/>
      <c r="D729" s="154"/>
      <c r="E729" s="154"/>
    </row>
    <row r="730" spans="1:5" ht="15.75" customHeight="1" x14ac:dyDescent="0.2">
      <c r="A730" s="154"/>
      <c r="B730" s="154"/>
      <c r="C730" s="154"/>
      <c r="D730" s="154"/>
      <c r="E730" s="154"/>
    </row>
    <row r="731" spans="1:5" ht="15.75" customHeight="1" x14ac:dyDescent="0.2">
      <c r="A731" s="154"/>
      <c r="B731" s="154"/>
      <c r="C731" s="154"/>
      <c r="D731" s="154"/>
      <c r="E731" s="154"/>
    </row>
    <row r="732" spans="1:5" ht="15.75" customHeight="1" x14ac:dyDescent="0.2">
      <c r="A732" s="154"/>
      <c r="B732" s="154"/>
      <c r="C732" s="154"/>
      <c r="D732" s="154"/>
      <c r="E732" s="154"/>
    </row>
    <row r="733" spans="1:5" ht="15.75" customHeight="1" x14ac:dyDescent="0.2">
      <c r="A733" s="154"/>
      <c r="B733" s="154"/>
      <c r="C733" s="154"/>
      <c r="D733" s="154"/>
      <c r="E733" s="154"/>
    </row>
    <row r="734" spans="1:5" ht="15.75" customHeight="1" x14ac:dyDescent="0.2">
      <c r="A734" s="154"/>
      <c r="B734" s="154"/>
      <c r="C734" s="154"/>
      <c r="D734" s="154"/>
      <c r="E734" s="154"/>
    </row>
    <row r="735" spans="1:5" ht="15.75" customHeight="1" x14ac:dyDescent="0.2">
      <c r="A735" s="154"/>
      <c r="B735" s="154"/>
      <c r="C735" s="154"/>
      <c r="D735" s="154"/>
      <c r="E735" s="154"/>
    </row>
    <row r="736" spans="1:5" ht="15.75" customHeight="1" x14ac:dyDescent="0.2">
      <c r="A736" s="154"/>
      <c r="B736" s="154"/>
      <c r="C736" s="154"/>
      <c r="D736" s="154"/>
      <c r="E736" s="154"/>
    </row>
    <row r="737" spans="1:5" ht="15.75" customHeight="1" x14ac:dyDescent="0.2">
      <c r="A737" s="154"/>
      <c r="B737" s="154"/>
      <c r="C737" s="154"/>
      <c r="D737" s="154"/>
      <c r="E737" s="154"/>
    </row>
    <row r="738" spans="1:5" ht="15.75" customHeight="1" x14ac:dyDescent="0.2">
      <c r="A738" s="154"/>
      <c r="B738" s="154"/>
      <c r="C738" s="154"/>
      <c r="D738" s="154"/>
      <c r="E738" s="154"/>
    </row>
    <row r="739" spans="1:5" ht="15.75" customHeight="1" x14ac:dyDescent="0.2">
      <c r="A739" s="154"/>
      <c r="B739" s="154"/>
      <c r="C739" s="154"/>
      <c r="D739" s="154"/>
      <c r="E739" s="154"/>
    </row>
    <row r="740" spans="1:5" ht="15.75" customHeight="1" x14ac:dyDescent="0.2">
      <c r="A740" s="154"/>
      <c r="B740" s="154"/>
      <c r="C740" s="154"/>
      <c r="D740" s="154"/>
      <c r="E740" s="154"/>
    </row>
    <row r="741" spans="1:5" ht="15.75" customHeight="1" x14ac:dyDescent="0.2">
      <c r="A741" s="154"/>
      <c r="B741" s="154"/>
      <c r="C741" s="154"/>
      <c r="D741" s="154"/>
      <c r="E741" s="154"/>
    </row>
    <row r="742" spans="1:5" ht="15.75" customHeight="1" x14ac:dyDescent="0.2">
      <c r="A742" s="154"/>
      <c r="B742" s="154"/>
      <c r="C742" s="154"/>
      <c r="D742" s="154"/>
      <c r="E742" s="154"/>
    </row>
    <row r="743" spans="1:5" ht="15.75" customHeight="1" x14ac:dyDescent="0.2">
      <c r="A743" s="154"/>
      <c r="B743" s="154"/>
      <c r="C743" s="154"/>
      <c r="D743" s="154"/>
      <c r="E743" s="154"/>
    </row>
    <row r="744" spans="1:5" ht="15.75" customHeight="1" x14ac:dyDescent="0.2">
      <c r="A744" s="154"/>
      <c r="B744" s="154"/>
      <c r="C744" s="154"/>
      <c r="D744" s="154"/>
      <c r="E744" s="154"/>
    </row>
    <row r="745" spans="1:5" ht="15.75" customHeight="1" x14ac:dyDescent="0.2">
      <c r="A745" s="154"/>
      <c r="B745" s="154"/>
      <c r="C745" s="154"/>
      <c r="D745" s="154"/>
      <c r="E745" s="154"/>
    </row>
    <row r="746" spans="1:5" ht="15.75" customHeight="1" x14ac:dyDescent="0.2">
      <c r="A746" s="154"/>
      <c r="B746" s="154"/>
      <c r="C746" s="154"/>
      <c r="D746" s="154"/>
      <c r="E746" s="154"/>
    </row>
    <row r="747" spans="1:5" ht="15.75" customHeight="1" x14ac:dyDescent="0.2">
      <c r="A747" s="154"/>
      <c r="B747" s="154"/>
      <c r="C747" s="154"/>
      <c r="D747" s="154"/>
      <c r="E747" s="154"/>
    </row>
    <row r="748" spans="1:5" ht="15.75" customHeight="1" x14ac:dyDescent="0.2">
      <c r="A748" s="154"/>
      <c r="B748" s="154"/>
      <c r="C748" s="154"/>
      <c r="D748" s="154"/>
      <c r="E748" s="154"/>
    </row>
    <row r="749" spans="1:5" ht="15.75" customHeight="1" x14ac:dyDescent="0.2">
      <c r="A749" s="154"/>
      <c r="B749" s="154"/>
      <c r="C749" s="154"/>
      <c r="D749" s="154"/>
      <c r="E749" s="154"/>
    </row>
    <row r="750" spans="1:5" ht="15.75" customHeight="1" x14ac:dyDescent="0.2">
      <c r="A750" s="154"/>
      <c r="B750" s="154"/>
      <c r="C750" s="154"/>
      <c r="D750" s="154"/>
      <c r="E750" s="154"/>
    </row>
    <row r="751" spans="1:5" ht="15.75" customHeight="1" x14ac:dyDescent="0.2">
      <c r="A751" s="154"/>
      <c r="B751" s="154"/>
      <c r="C751" s="154"/>
      <c r="D751" s="154"/>
      <c r="E751" s="154"/>
    </row>
    <row r="752" spans="1:5" ht="15.75" customHeight="1" x14ac:dyDescent="0.2">
      <c r="A752" s="154"/>
      <c r="B752" s="154"/>
      <c r="C752" s="154"/>
      <c r="D752" s="154"/>
      <c r="E752" s="154"/>
    </row>
    <row r="753" spans="1:5" ht="15.75" customHeight="1" x14ac:dyDescent="0.2">
      <c r="A753" s="154"/>
      <c r="B753" s="154"/>
      <c r="C753" s="154"/>
      <c r="D753" s="154"/>
      <c r="E753" s="154"/>
    </row>
    <row r="754" spans="1:5" ht="15.75" customHeight="1" x14ac:dyDescent="0.2">
      <c r="A754" s="154"/>
      <c r="B754" s="154"/>
      <c r="C754" s="154"/>
      <c r="D754" s="154"/>
      <c r="E754" s="154"/>
    </row>
    <row r="755" spans="1:5" ht="15.75" customHeight="1" x14ac:dyDescent="0.2">
      <c r="A755" s="154"/>
      <c r="B755" s="154"/>
      <c r="C755" s="154"/>
      <c r="D755" s="154"/>
      <c r="E755" s="154"/>
    </row>
    <row r="756" spans="1:5" ht="15.75" customHeight="1" x14ac:dyDescent="0.2">
      <c r="A756" s="154"/>
      <c r="B756" s="154"/>
      <c r="C756" s="154"/>
      <c r="D756" s="154"/>
      <c r="E756" s="154"/>
    </row>
    <row r="757" spans="1:5" ht="15.75" customHeight="1" x14ac:dyDescent="0.2">
      <c r="A757" s="154"/>
      <c r="B757" s="154"/>
      <c r="C757" s="154"/>
      <c r="D757" s="154"/>
      <c r="E757" s="154"/>
    </row>
    <row r="758" spans="1:5" ht="15.75" customHeight="1" x14ac:dyDescent="0.2">
      <c r="A758" s="154"/>
      <c r="B758" s="154"/>
      <c r="C758" s="154"/>
      <c r="D758" s="154"/>
      <c r="E758" s="154"/>
    </row>
    <row r="759" spans="1:5" ht="15.75" customHeight="1" x14ac:dyDescent="0.2">
      <c r="A759" s="154"/>
      <c r="B759" s="154"/>
      <c r="C759" s="154"/>
      <c r="D759" s="154"/>
      <c r="E759" s="154"/>
    </row>
    <row r="760" spans="1:5" ht="15.75" customHeight="1" x14ac:dyDescent="0.2">
      <c r="A760" s="154"/>
      <c r="B760" s="154"/>
      <c r="C760" s="154"/>
      <c r="D760" s="154"/>
      <c r="E760" s="154"/>
    </row>
    <row r="761" spans="1:5" ht="15.75" customHeight="1" x14ac:dyDescent="0.2">
      <c r="A761" s="154"/>
      <c r="B761" s="154"/>
      <c r="C761" s="154"/>
      <c r="D761" s="154"/>
      <c r="E761" s="154"/>
    </row>
    <row r="762" spans="1:5" ht="15.75" customHeight="1" x14ac:dyDescent="0.2">
      <c r="A762" s="154"/>
      <c r="B762" s="154"/>
      <c r="C762" s="154"/>
      <c r="D762" s="154"/>
      <c r="E762" s="154"/>
    </row>
    <row r="763" spans="1:5" ht="15.75" customHeight="1" x14ac:dyDescent="0.2">
      <c r="A763" s="154"/>
      <c r="B763" s="154"/>
      <c r="C763" s="154"/>
      <c r="D763" s="154"/>
      <c r="E763" s="154"/>
    </row>
    <row r="764" spans="1:5" ht="15.75" customHeight="1" x14ac:dyDescent="0.2">
      <c r="A764" s="154"/>
      <c r="B764" s="154"/>
      <c r="C764" s="154"/>
      <c r="D764" s="154"/>
      <c r="E764" s="154"/>
    </row>
    <row r="765" spans="1:5" ht="15.75" customHeight="1" x14ac:dyDescent="0.2">
      <c r="A765" s="154"/>
      <c r="B765" s="154"/>
      <c r="C765" s="154"/>
      <c r="D765" s="154"/>
      <c r="E765" s="154"/>
    </row>
    <row r="766" spans="1:5" ht="15.75" customHeight="1" x14ac:dyDescent="0.2">
      <c r="A766" s="154"/>
      <c r="B766" s="154"/>
      <c r="C766" s="154"/>
      <c r="D766" s="154"/>
      <c r="E766" s="154"/>
    </row>
    <row r="767" spans="1:5" ht="15.75" customHeight="1" x14ac:dyDescent="0.2">
      <c r="A767" s="154"/>
      <c r="B767" s="154"/>
      <c r="C767" s="154"/>
      <c r="D767" s="154"/>
      <c r="E767" s="154"/>
    </row>
    <row r="768" spans="1:5" ht="15.75" customHeight="1" x14ac:dyDescent="0.2">
      <c r="A768" s="154"/>
      <c r="B768" s="154"/>
      <c r="C768" s="154"/>
      <c r="D768" s="154"/>
      <c r="E768" s="154"/>
    </row>
    <row r="769" spans="1:5" ht="15.75" customHeight="1" x14ac:dyDescent="0.2">
      <c r="A769" s="154"/>
      <c r="B769" s="154"/>
      <c r="C769" s="154"/>
      <c r="D769" s="154"/>
      <c r="E769" s="154"/>
    </row>
    <row r="770" spans="1:5" ht="15.75" customHeight="1" x14ac:dyDescent="0.2">
      <c r="A770" s="154"/>
      <c r="B770" s="154"/>
      <c r="C770" s="154"/>
      <c r="D770" s="154"/>
      <c r="E770" s="154"/>
    </row>
    <row r="771" spans="1:5" ht="15.75" customHeight="1" x14ac:dyDescent="0.2">
      <c r="A771" s="154"/>
      <c r="B771" s="154"/>
      <c r="C771" s="154"/>
      <c r="D771" s="154"/>
      <c r="E771" s="154"/>
    </row>
    <row r="772" spans="1:5" ht="15.75" customHeight="1" x14ac:dyDescent="0.2">
      <c r="A772" s="154"/>
      <c r="B772" s="154"/>
      <c r="C772" s="154"/>
      <c r="D772" s="154"/>
      <c r="E772" s="154"/>
    </row>
    <row r="773" spans="1:5" ht="15.75" customHeight="1" x14ac:dyDescent="0.2">
      <c r="A773" s="154"/>
      <c r="B773" s="154"/>
      <c r="C773" s="154"/>
      <c r="D773" s="154"/>
      <c r="E773" s="154"/>
    </row>
    <row r="774" spans="1:5" ht="15.75" customHeight="1" x14ac:dyDescent="0.2">
      <c r="A774" s="154"/>
      <c r="B774" s="154"/>
      <c r="C774" s="154"/>
      <c r="D774" s="154"/>
      <c r="E774" s="154"/>
    </row>
    <row r="775" spans="1:5" ht="15.75" customHeight="1" x14ac:dyDescent="0.2">
      <c r="A775" s="154"/>
      <c r="B775" s="154"/>
      <c r="C775" s="154"/>
      <c r="D775" s="154"/>
      <c r="E775" s="154"/>
    </row>
    <row r="776" spans="1:5" ht="15.75" customHeight="1" x14ac:dyDescent="0.2">
      <c r="A776" s="154"/>
      <c r="B776" s="154"/>
      <c r="C776" s="154"/>
      <c r="D776" s="154"/>
      <c r="E776" s="154"/>
    </row>
    <row r="777" spans="1:5" ht="15.75" customHeight="1" x14ac:dyDescent="0.2">
      <c r="A777" s="154"/>
      <c r="B777" s="154"/>
      <c r="C777" s="154"/>
      <c r="D777" s="154"/>
      <c r="E777" s="154"/>
    </row>
    <row r="778" spans="1:5" ht="15.75" customHeight="1" x14ac:dyDescent="0.2">
      <c r="A778" s="154"/>
      <c r="B778" s="154"/>
      <c r="C778" s="154"/>
      <c r="D778" s="154"/>
      <c r="E778" s="154"/>
    </row>
    <row r="779" spans="1:5" ht="15.75" customHeight="1" x14ac:dyDescent="0.2">
      <c r="A779" s="154"/>
      <c r="B779" s="154"/>
      <c r="C779" s="154"/>
      <c r="D779" s="154"/>
      <c r="E779" s="154"/>
    </row>
    <row r="780" spans="1:5" ht="15.75" customHeight="1" x14ac:dyDescent="0.2">
      <c r="A780" s="154"/>
      <c r="B780" s="154"/>
      <c r="C780" s="154"/>
      <c r="D780" s="154"/>
      <c r="E780" s="154"/>
    </row>
    <row r="781" spans="1:5" ht="15.75" customHeight="1" x14ac:dyDescent="0.2">
      <c r="A781" s="154"/>
      <c r="B781" s="154"/>
      <c r="C781" s="154"/>
      <c r="D781" s="154"/>
      <c r="E781" s="154"/>
    </row>
    <row r="782" spans="1:5" ht="15.75" customHeight="1" x14ac:dyDescent="0.2">
      <c r="A782" s="154"/>
      <c r="B782" s="154"/>
      <c r="C782" s="154"/>
      <c r="D782" s="154"/>
      <c r="E782" s="154"/>
    </row>
    <row r="783" spans="1:5" ht="15.75" customHeight="1" x14ac:dyDescent="0.2">
      <c r="A783" s="154"/>
      <c r="B783" s="154"/>
      <c r="C783" s="154"/>
      <c r="D783" s="154"/>
      <c r="E783" s="154"/>
    </row>
    <row r="784" spans="1:5" ht="15.75" customHeight="1" x14ac:dyDescent="0.2">
      <c r="A784" s="154"/>
      <c r="B784" s="154"/>
      <c r="C784" s="154"/>
      <c r="D784" s="154"/>
      <c r="E784" s="154"/>
    </row>
    <row r="785" spans="1:5" ht="15.75" customHeight="1" x14ac:dyDescent="0.2">
      <c r="A785" s="154"/>
      <c r="B785" s="154"/>
      <c r="C785" s="154"/>
      <c r="D785" s="154"/>
      <c r="E785" s="154"/>
    </row>
    <row r="786" spans="1:5" ht="15.75" customHeight="1" x14ac:dyDescent="0.2">
      <c r="A786" s="154"/>
      <c r="B786" s="154"/>
      <c r="C786" s="154"/>
      <c r="D786" s="154"/>
      <c r="E786" s="154"/>
    </row>
    <row r="787" spans="1:5" ht="15.75" customHeight="1" x14ac:dyDescent="0.2">
      <c r="A787" s="154"/>
      <c r="B787" s="154"/>
      <c r="C787" s="154"/>
      <c r="D787" s="154"/>
      <c r="E787" s="154"/>
    </row>
    <row r="788" spans="1:5" ht="15.75" customHeight="1" x14ac:dyDescent="0.2">
      <c r="A788" s="154"/>
      <c r="B788" s="154"/>
      <c r="C788" s="154"/>
      <c r="D788" s="154"/>
      <c r="E788" s="154"/>
    </row>
    <row r="789" spans="1:5" ht="15.75" customHeight="1" x14ac:dyDescent="0.2">
      <c r="A789" s="154"/>
      <c r="B789" s="154"/>
      <c r="C789" s="154"/>
      <c r="D789" s="154"/>
      <c r="E789" s="154"/>
    </row>
    <row r="790" spans="1:5" ht="15.75" customHeight="1" x14ac:dyDescent="0.2">
      <c r="A790" s="154"/>
      <c r="B790" s="154"/>
      <c r="C790" s="154"/>
      <c r="D790" s="154"/>
      <c r="E790" s="154"/>
    </row>
    <row r="791" spans="1:5" ht="15.75" customHeight="1" x14ac:dyDescent="0.2">
      <c r="A791" s="154"/>
      <c r="B791" s="154"/>
      <c r="C791" s="154"/>
      <c r="D791" s="154"/>
      <c r="E791" s="154"/>
    </row>
    <row r="792" spans="1:5" ht="15.75" customHeight="1" x14ac:dyDescent="0.2">
      <c r="A792" s="154"/>
      <c r="B792" s="154"/>
      <c r="C792" s="154"/>
      <c r="D792" s="154"/>
      <c r="E792" s="154"/>
    </row>
    <row r="793" spans="1:5" ht="15.75" customHeight="1" x14ac:dyDescent="0.2">
      <c r="A793" s="154"/>
      <c r="B793" s="154"/>
      <c r="C793" s="154"/>
      <c r="D793" s="154"/>
      <c r="E793" s="154"/>
    </row>
    <row r="794" spans="1:5" ht="15.75" customHeight="1" x14ac:dyDescent="0.2">
      <c r="A794" s="154"/>
      <c r="B794" s="154"/>
      <c r="C794" s="154"/>
      <c r="D794" s="154"/>
      <c r="E794" s="154"/>
    </row>
    <row r="795" spans="1:5" ht="15.75" customHeight="1" x14ac:dyDescent="0.2">
      <c r="A795" s="154"/>
      <c r="B795" s="154"/>
      <c r="C795" s="154"/>
      <c r="D795" s="154"/>
      <c r="E795" s="154"/>
    </row>
    <row r="796" spans="1:5" ht="15.75" customHeight="1" x14ac:dyDescent="0.2">
      <c r="A796" s="154"/>
      <c r="B796" s="154"/>
      <c r="C796" s="154"/>
      <c r="D796" s="154"/>
      <c r="E796" s="154"/>
    </row>
    <row r="797" spans="1:5" ht="15.75" customHeight="1" x14ac:dyDescent="0.2">
      <c r="A797" s="154"/>
      <c r="B797" s="154"/>
      <c r="C797" s="154"/>
      <c r="D797" s="154"/>
      <c r="E797" s="154"/>
    </row>
    <row r="798" spans="1:5" ht="15.75" customHeight="1" x14ac:dyDescent="0.2">
      <c r="A798" s="154"/>
      <c r="B798" s="154"/>
      <c r="C798" s="154"/>
      <c r="D798" s="154"/>
      <c r="E798" s="154"/>
    </row>
    <row r="799" spans="1:5" ht="15.75" customHeight="1" x14ac:dyDescent="0.2">
      <c r="A799" s="154"/>
      <c r="B799" s="154"/>
      <c r="C799" s="154"/>
      <c r="D799" s="154"/>
      <c r="E799" s="154"/>
    </row>
    <row r="800" spans="1:5" ht="15.75" customHeight="1" x14ac:dyDescent="0.2">
      <c r="A800" s="154"/>
      <c r="B800" s="154"/>
      <c r="C800" s="154"/>
      <c r="D800" s="154"/>
      <c r="E800" s="154"/>
    </row>
    <row r="801" spans="1:5" ht="15.75" customHeight="1" x14ac:dyDescent="0.2">
      <c r="A801" s="154"/>
      <c r="B801" s="154"/>
      <c r="C801" s="154"/>
      <c r="D801" s="154"/>
      <c r="E801" s="154"/>
    </row>
    <row r="802" spans="1:5" ht="15.75" customHeight="1" x14ac:dyDescent="0.2">
      <c r="A802" s="154"/>
      <c r="B802" s="154"/>
      <c r="C802" s="154"/>
      <c r="D802" s="154"/>
      <c r="E802" s="154"/>
    </row>
    <row r="803" spans="1:5" ht="15.75" customHeight="1" x14ac:dyDescent="0.2">
      <c r="A803" s="154"/>
      <c r="B803" s="154"/>
      <c r="C803" s="154"/>
      <c r="D803" s="154"/>
      <c r="E803" s="154"/>
    </row>
    <row r="804" spans="1:5" ht="15.75" customHeight="1" x14ac:dyDescent="0.2">
      <c r="A804" s="154"/>
      <c r="B804" s="154"/>
      <c r="C804" s="154"/>
      <c r="D804" s="154"/>
      <c r="E804" s="154"/>
    </row>
    <row r="805" spans="1:5" ht="15.75" customHeight="1" x14ac:dyDescent="0.2">
      <c r="A805" s="154"/>
      <c r="B805" s="154"/>
      <c r="C805" s="154"/>
      <c r="D805" s="154"/>
      <c r="E805" s="154"/>
    </row>
    <row r="806" spans="1:5" ht="15.75" customHeight="1" x14ac:dyDescent="0.2">
      <c r="A806" s="154"/>
      <c r="B806" s="154"/>
      <c r="C806" s="154"/>
      <c r="D806" s="154"/>
      <c r="E806" s="154"/>
    </row>
    <row r="807" spans="1:5" ht="15.75" customHeight="1" x14ac:dyDescent="0.2">
      <c r="A807" s="154"/>
      <c r="B807" s="154"/>
      <c r="C807" s="154"/>
      <c r="D807" s="154"/>
      <c r="E807" s="154"/>
    </row>
    <row r="808" spans="1:5" ht="15.75" customHeight="1" x14ac:dyDescent="0.2">
      <c r="A808" s="154"/>
      <c r="B808" s="154"/>
      <c r="C808" s="154"/>
      <c r="D808" s="154"/>
      <c r="E808" s="154"/>
    </row>
    <row r="809" spans="1:5" ht="15.75" customHeight="1" x14ac:dyDescent="0.2">
      <c r="A809" s="154"/>
      <c r="B809" s="154"/>
      <c r="C809" s="154"/>
      <c r="D809" s="154"/>
      <c r="E809" s="154"/>
    </row>
    <row r="810" spans="1:5" ht="15.75" customHeight="1" x14ac:dyDescent="0.2">
      <c r="A810" s="154"/>
      <c r="B810" s="154"/>
      <c r="C810" s="154"/>
      <c r="D810" s="154"/>
      <c r="E810" s="154"/>
    </row>
    <row r="811" spans="1:5" ht="15.75" customHeight="1" x14ac:dyDescent="0.2">
      <c r="A811" s="154"/>
      <c r="B811" s="154"/>
      <c r="C811" s="154"/>
      <c r="D811" s="154"/>
      <c r="E811" s="154"/>
    </row>
    <row r="812" spans="1:5" ht="15.75" customHeight="1" x14ac:dyDescent="0.2">
      <c r="A812" s="154"/>
      <c r="B812" s="154"/>
      <c r="C812" s="154"/>
      <c r="D812" s="154"/>
      <c r="E812" s="154"/>
    </row>
    <row r="813" spans="1:5" ht="15.75" customHeight="1" x14ac:dyDescent="0.2">
      <c r="A813" s="154"/>
      <c r="B813" s="154"/>
      <c r="C813" s="154"/>
      <c r="D813" s="154"/>
      <c r="E813" s="154"/>
    </row>
    <row r="814" spans="1:5" ht="15.75" customHeight="1" x14ac:dyDescent="0.2">
      <c r="A814" s="154"/>
      <c r="B814" s="154"/>
      <c r="C814" s="154"/>
      <c r="D814" s="154"/>
      <c r="E814" s="154"/>
    </row>
    <row r="815" spans="1:5" ht="15.75" customHeight="1" x14ac:dyDescent="0.2">
      <c r="A815" s="154"/>
      <c r="B815" s="154"/>
      <c r="C815" s="154"/>
      <c r="D815" s="154"/>
      <c r="E815" s="154"/>
    </row>
    <row r="816" spans="1:5" ht="15.75" customHeight="1" x14ac:dyDescent="0.2">
      <c r="A816" s="154"/>
      <c r="B816" s="154"/>
      <c r="C816" s="154"/>
      <c r="D816" s="154"/>
      <c r="E816" s="154"/>
    </row>
    <row r="817" spans="1:5" ht="15.75" customHeight="1" x14ac:dyDescent="0.2">
      <c r="A817" s="154"/>
      <c r="B817" s="154"/>
      <c r="C817" s="154"/>
      <c r="D817" s="154"/>
      <c r="E817" s="154"/>
    </row>
    <row r="818" spans="1:5" ht="15.75" customHeight="1" x14ac:dyDescent="0.2">
      <c r="A818" s="154"/>
      <c r="B818" s="154"/>
      <c r="C818" s="154"/>
      <c r="D818" s="154"/>
      <c r="E818" s="154"/>
    </row>
    <row r="819" spans="1:5" ht="15.75" customHeight="1" x14ac:dyDescent="0.2">
      <c r="A819" s="154"/>
      <c r="B819" s="154"/>
      <c r="C819" s="154"/>
      <c r="D819" s="154"/>
      <c r="E819" s="154"/>
    </row>
    <row r="820" spans="1:5" ht="15.75" customHeight="1" x14ac:dyDescent="0.2">
      <c r="A820" s="154"/>
      <c r="B820" s="154"/>
      <c r="C820" s="154"/>
      <c r="D820" s="154"/>
      <c r="E820" s="154"/>
    </row>
    <row r="821" spans="1:5" ht="15.75" customHeight="1" x14ac:dyDescent="0.2">
      <c r="A821" s="154"/>
      <c r="B821" s="154"/>
      <c r="C821" s="154"/>
      <c r="D821" s="154"/>
      <c r="E821" s="154"/>
    </row>
    <row r="822" spans="1:5" ht="15.75" customHeight="1" x14ac:dyDescent="0.2">
      <c r="A822" s="154"/>
      <c r="B822" s="154"/>
      <c r="C822" s="154"/>
      <c r="D822" s="154"/>
      <c r="E822" s="154"/>
    </row>
    <row r="823" spans="1:5" ht="15.75" customHeight="1" x14ac:dyDescent="0.2">
      <c r="A823" s="154"/>
      <c r="B823" s="154"/>
      <c r="C823" s="154"/>
      <c r="D823" s="154"/>
      <c r="E823" s="154"/>
    </row>
    <row r="824" spans="1:5" ht="15.75" customHeight="1" x14ac:dyDescent="0.2">
      <c r="A824" s="154"/>
      <c r="B824" s="154"/>
      <c r="C824" s="154"/>
      <c r="D824" s="154"/>
      <c r="E824" s="154"/>
    </row>
    <row r="825" spans="1:5" ht="15.75" customHeight="1" x14ac:dyDescent="0.2">
      <c r="A825" s="154"/>
      <c r="B825" s="154"/>
      <c r="C825" s="154"/>
      <c r="D825" s="154"/>
      <c r="E825" s="154"/>
    </row>
    <row r="826" spans="1:5" ht="15.75" customHeight="1" x14ac:dyDescent="0.2">
      <c r="A826" s="154"/>
      <c r="B826" s="154"/>
      <c r="C826" s="154"/>
      <c r="D826" s="154"/>
      <c r="E826" s="154"/>
    </row>
    <row r="827" spans="1:5" ht="15.75" customHeight="1" x14ac:dyDescent="0.2">
      <c r="A827" s="154"/>
      <c r="B827" s="154"/>
      <c r="C827" s="154"/>
      <c r="D827" s="154"/>
      <c r="E827" s="154"/>
    </row>
    <row r="828" spans="1:5" ht="15.75" customHeight="1" x14ac:dyDescent="0.2">
      <c r="A828" s="154"/>
      <c r="B828" s="154"/>
      <c r="C828" s="154"/>
      <c r="D828" s="154"/>
      <c r="E828" s="154"/>
    </row>
    <row r="829" spans="1:5" ht="15.75" customHeight="1" x14ac:dyDescent="0.2">
      <c r="A829" s="154"/>
      <c r="B829" s="154"/>
      <c r="C829" s="154"/>
      <c r="D829" s="154"/>
      <c r="E829" s="154"/>
    </row>
    <row r="830" spans="1:5" ht="15.75" customHeight="1" x14ac:dyDescent="0.2">
      <c r="A830" s="154"/>
      <c r="B830" s="154"/>
      <c r="C830" s="154"/>
      <c r="D830" s="154"/>
      <c r="E830" s="154"/>
    </row>
    <row r="831" spans="1:5" ht="15.75" customHeight="1" x14ac:dyDescent="0.2">
      <c r="A831" s="154"/>
      <c r="B831" s="154"/>
      <c r="C831" s="154"/>
      <c r="D831" s="154"/>
      <c r="E831" s="154"/>
    </row>
    <row r="832" spans="1:5" ht="15.75" customHeight="1" x14ac:dyDescent="0.2">
      <c r="A832" s="154"/>
      <c r="B832" s="154"/>
      <c r="C832" s="154"/>
      <c r="D832" s="154"/>
      <c r="E832" s="154"/>
    </row>
    <row r="833" spans="1:5" ht="15.75" customHeight="1" x14ac:dyDescent="0.2">
      <c r="A833" s="154"/>
      <c r="B833" s="154"/>
      <c r="C833" s="154"/>
      <c r="D833" s="154"/>
      <c r="E833" s="154"/>
    </row>
    <row r="834" spans="1:5" ht="15.75" customHeight="1" x14ac:dyDescent="0.2">
      <c r="A834" s="154"/>
      <c r="B834" s="154"/>
      <c r="C834" s="154"/>
      <c r="D834" s="154"/>
      <c r="E834" s="154"/>
    </row>
    <row r="835" spans="1:5" ht="15.75" customHeight="1" x14ac:dyDescent="0.2">
      <c r="A835" s="154"/>
      <c r="B835" s="154"/>
      <c r="C835" s="154"/>
      <c r="D835" s="154"/>
      <c r="E835" s="154"/>
    </row>
    <row r="836" spans="1:5" ht="15.75" customHeight="1" x14ac:dyDescent="0.2">
      <c r="A836" s="154"/>
      <c r="B836" s="154"/>
      <c r="C836" s="154"/>
      <c r="D836" s="154"/>
      <c r="E836" s="154"/>
    </row>
    <row r="837" spans="1:5" ht="15.75" customHeight="1" x14ac:dyDescent="0.2">
      <c r="A837" s="154"/>
      <c r="B837" s="154"/>
      <c r="C837" s="154"/>
      <c r="D837" s="154"/>
      <c r="E837" s="154"/>
    </row>
    <row r="838" spans="1:5" ht="15.75" customHeight="1" x14ac:dyDescent="0.2">
      <c r="A838" s="154"/>
      <c r="B838" s="154"/>
      <c r="C838" s="154"/>
      <c r="D838" s="154"/>
      <c r="E838" s="154"/>
    </row>
    <row r="839" spans="1:5" ht="15.75" customHeight="1" x14ac:dyDescent="0.2">
      <c r="A839" s="154"/>
      <c r="B839" s="154"/>
      <c r="C839" s="154"/>
      <c r="D839" s="154"/>
      <c r="E839" s="154"/>
    </row>
    <row r="840" spans="1:5" ht="15.75" customHeight="1" x14ac:dyDescent="0.2">
      <c r="A840" s="154"/>
      <c r="B840" s="154"/>
      <c r="C840" s="154"/>
      <c r="D840" s="154"/>
      <c r="E840" s="154"/>
    </row>
    <row r="841" spans="1:5" ht="15.75" customHeight="1" x14ac:dyDescent="0.2">
      <c r="A841" s="154"/>
      <c r="B841" s="154"/>
      <c r="C841" s="154"/>
      <c r="D841" s="154"/>
      <c r="E841" s="154"/>
    </row>
    <row r="842" spans="1:5" ht="15.75" customHeight="1" x14ac:dyDescent="0.2">
      <c r="A842" s="154"/>
      <c r="B842" s="154"/>
      <c r="C842" s="154"/>
      <c r="D842" s="154"/>
      <c r="E842" s="154"/>
    </row>
    <row r="843" spans="1:5" ht="15.75" customHeight="1" x14ac:dyDescent="0.2">
      <c r="A843" s="154"/>
      <c r="B843" s="154"/>
      <c r="C843" s="154"/>
      <c r="D843" s="154"/>
      <c r="E843" s="154"/>
    </row>
    <row r="844" spans="1:5" ht="15.75" customHeight="1" x14ac:dyDescent="0.2">
      <c r="A844" s="154"/>
      <c r="B844" s="154"/>
      <c r="C844" s="154"/>
      <c r="D844" s="154"/>
      <c r="E844" s="154"/>
    </row>
    <row r="845" spans="1:5" ht="15.75" customHeight="1" x14ac:dyDescent="0.2">
      <c r="A845" s="154"/>
      <c r="B845" s="154"/>
      <c r="C845" s="154"/>
      <c r="D845" s="154"/>
      <c r="E845" s="154"/>
    </row>
    <row r="846" spans="1:5" ht="15.75" customHeight="1" x14ac:dyDescent="0.2">
      <c r="A846" s="154"/>
      <c r="B846" s="154"/>
      <c r="C846" s="154"/>
      <c r="D846" s="154"/>
      <c r="E846" s="154"/>
    </row>
    <row r="847" spans="1:5" ht="15.75" customHeight="1" x14ac:dyDescent="0.2">
      <c r="A847" s="154"/>
      <c r="B847" s="154"/>
      <c r="C847" s="154"/>
      <c r="D847" s="154"/>
      <c r="E847" s="154"/>
    </row>
    <row r="848" spans="1:5" ht="15.75" customHeight="1" x14ac:dyDescent="0.2">
      <c r="A848" s="154"/>
      <c r="B848" s="154"/>
      <c r="C848" s="154"/>
      <c r="D848" s="154"/>
      <c r="E848" s="154"/>
    </row>
    <row r="849" spans="1:5" ht="15.75" customHeight="1" x14ac:dyDescent="0.2">
      <c r="A849" s="154"/>
      <c r="B849" s="154"/>
      <c r="C849" s="154"/>
      <c r="D849" s="154"/>
      <c r="E849" s="154"/>
    </row>
    <row r="850" spans="1:5" ht="15.75" customHeight="1" x14ac:dyDescent="0.2">
      <c r="A850" s="154"/>
      <c r="B850" s="154"/>
      <c r="C850" s="154"/>
      <c r="D850" s="154"/>
      <c r="E850" s="154"/>
    </row>
    <row r="851" spans="1:5" ht="15.75" customHeight="1" x14ac:dyDescent="0.2">
      <c r="A851" s="154"/>
      <c r="B851" s="154"/>
      <c r="C851" s="154"/>
      <c r="D851" s="154"/>
      <c r="E851" s="154"/>
    </row>
    <row r="852" spans="1:5" ht="15.75" customHeight="1" x14ac:dyDescent="0.2">
      <c r="A852" s="154"/>
      <c r="B852" s="154"/>
      <c r="C852" s="154"/>
      <c r="D852" s="154"/>
      <c r="E852" s="154"/>
    </row>
    <row r="853" spans="1:5" ht="15.75" customHeight="1" x14ac:dyDescent="0.2">
      <c r="A853" s="154"/>
      <c r="B853" s="154"/>
      <c r="C853" s="154"/>
      <c r="D853" s="154"/>
      <c r="E853" s="154"/>
    </row>
    <row r="854" spans="1:5" ht="15.75" customHeight="1" x14ac:dyDescent="0.2">
      <c r="A854" s="154"/>
      <c r="B854" s="154"/>
      <c r="C854" s="154"/>
      <c r="D854" s="154"/>
      <c r="E854" s="154"/>
    </row>
    <row r="855" spans="1:5" ht="15.75" customHeight="1" x14ac:dyDescent="0.2">
      <c r="A855" s="154"/>
      <c r="B855" s="154"/>
      <c r="C855" s="154"/>
      <c r="D855" s="154"/>
      <c r="E855" s="154"/>
    </row>
    <row r="856" spans="1:5" ht="15.75" customHeight="1" x14ac:dyDescent="0.2">
      <c r="A856" s="154"/>
      <c r="B856" s="154"/>
      <c r="C856" s="154"/>
      <c r="D856" s="154"/>
      <c r="E856" s="154"/>
    </row>
    <row r="857" spans="1:5" ht="15.75" customHeight="1" x14ac:dyDescent="0.2">
      <c r="A857" s="154"/>
      <c r="B857" s="154"/>
      <c r="C857" s="154"/>
      <c r="D857" s="154"/>
      <c r="E857" s="154"/>
    </row>
    <row r="858" spans="1:5" ht="15.75" customHeight="1" x14ac:dyDescent="0.2">
      <c r="A858" s="154"/>
      <c r="B858" s="154"/>
      <c r="C858" s="154"/>
      <c r="D858" s="154"/>
      <c r="E858" s="154"/>
    </row>
    <row r="859" spans="1:5" ht="15.75" customHeight="1" x14ac:dyDescent="0.2">
      <c r="A859" s="154"/>
      <c r="B859" s="154"/>
      <c r="C859" s="154"/>
      <c r="D859" s="154"/>
      <c r="E859" s="154"/>
    </row>
    <row r="860" spans="1:5" ht="15.75" customHeight="1" x14ac:dyDescent="0.2">
      <c r="A860" s="154"/>
      <c r="B860" s="154"/>
      <c r="C860" s="154"/>
      <c r="D860" s="154"/>
      <c r="E860" s="154"/>
    </row>
    <row r="861" spans="1:5" ht="15.75" customHeight="1" x14ac:dyDescent="0.2">
      <c r="A861" s="154"/>
      <c r="B861" s="154"/>
      <c r="C861" s="154"/>
      <c r="D861" s="154"/>
      <c r="E861" s="154"/>
    </row>
    <row r="862" spans="1:5" ht="15.75" customHeight="1" x14ac:dyDescent="0.2">
      <c r="A862" s="154"/>
      <c r="B862" s="154"/>
      <c r="C862" s="154"/>
      <c r="D862" s="154"/>
      <c r="E862" s="154"/>
    </row>
    <row r="863" spans="1:5" ht="15.75" customHeight="1" x14ac:dyDescent="0.2">
      <c r="A863" s="154"/>
      <c r="B863" s="154"/>
      <c r="C863" s="154"/>
      <c r="D863" s="154"/>
      <c r="E863" s="154"/>
    </row>
    <row r="864" spans="1:5" ht="15.75" customHeight="1" x14ac:dyDescent="0.2">
      <c r="A864" s="154"/>
      <c r="B864" s="154"/>
      <c r="C864" s="154"/>
      <c r="D864" s="154"/>
      <c r="E864" s="154"/>
    </row>
    <row r="865" spans="1:5" ht="15.75" customHeight="1" x14ac:dyDescent="0.2">
      <c r="A865" s="154"/>
      <c r="B865" s="154"/>
      <c r="C865" s="154"/>
      <c r="D865" s="154"/>
      <c r="E865" s="154"/>
    </row>
    <row r="866" spans="1:5" ht="15.75" customHeight="1" x14ac:dyDescent="0.2">
      <c r="A866" s="154"/>
      <c r="B866" s="154"/>
      <c r="C866" s="154"/>
      <c r="D866" s="154"/>
      <c r="E866" s="154"/>
    </row>
    <row r="867" spans="1:5" ht="15.75" customHeight="1" x14ac:dyDescent="0.2">
      <c r="A867" s="154"/>
      <c r="B867" s="154"/>
      <c r="C867" s="154"/>
      <c r="D867" s="154"/>
      <c r="E867" s="154"/>
    </row>
    <row r="868" spans="1:5" ht="15.75" customHeight="1" x14ac:dyDescent="0.2">
      <c r="A868" s="154"/>
      <c r="B868" s="154"/>
      <c r="C868" s="154"/>
      <c r="D868" s="154"/>
      <c r="E868" s="154"/>
    </row>
    <row r="869" spans="1:5" ht="15.75" customHeight="1" x14ac:dyDescent="0.2">
      <c r="A869" s="154"/>
      <c r="B869" s="154"/>
      <c r="C869" s="154"/>
      <c r="D869" s="154"/>
      <c r="E869" s="154"/>
    </row>
    <row r="870" spans="1:5" ht="15.75" customHeight="1" x14ac:dyDescent="0.2">
      <c r="A870" s="154"/>
      <c r="B870" s="154"/>
      <c r="C870" s="154"/>
      <c r="D870" s="154"/>
      <c r="E870" s="154"/>
    </row>
    <row r="871" spans="1:5" ht="15.75" customHeight="1" x14ac:dyDescent="0.2">
      <c r="A871" s="154"/>
      <c r="B871" s="154"/>
      <c r="C871" s="154"/>
      <c r="D871" s="154"/>
      <c r="E871" s="154"/>
    </row>
    <row r="872" spans="1:5" ht="15.75" customHeight="1" x14ac:dyDescent="0.2">
      <c r="A872" s="154"/>
      <c r="B872" s="154"/>
      <c r="C872" s="154"/>
      <c r="D872" s="154"/>
      <c r="E872" s="154"/>
    </row>
    <row r="873" spans="1:5" ht="15.75" customHeight="1" x14ac:dyDescent="0.2">
      <c r="A873" s="154"/>
      <c r="B873" s="154"/>
      <c r="C873" s="154"/>
      <c r="D873" s="154"/>
      <c r="E873" s="154"/>
    </row>
    <row r="874" spans="1:5" ht="15.75" customHeight="1" x14ac:dyDescent="0.2">
      <c r="A874" s="154"/>
      <c r="B874" s="154"/>
      <c r="C874" s="154"/>
      <c r="D874" s="154"/>
      <c r="E874" s="154"/>
    </row>
    <row r="875" spans="1:5" ht="15.75" customHeight="1" x14ac:dyDescent="0.2">
      <c r="A875" s="154"/>
      <c r="B875" s="154"/>
      <c r="C875" s="154"/>
      <c r="D875" s="154"/>
      <c r="E875" s="154"/>
    </row>
    <row r="876" spans="1:5" ht="15.75" customHeight="1" x14ac:dyDescent="0.2">
      <c r="A876" s="154"/>
      <c r="B876" s="154"/>
      <c r="C876" s="154"/>
      <c r="D876" s="154"/>
      <c r="E876" s="154"/>
    </row>
    <row r="877" spans="1:5" ht="15.75" customHeight="1" x14ac:dyDescent="0.2">
      <c r="A877" s="154"/>
      <c r="B877" s="154"/>
      <c r="C877" s="154"/>
      <c r="D877" s="154"/>
      <c r="E877" s="154"/>
    </row>
    <row r="878" spans="1:5" ht="15.75" customHeight="1" x14ac:dyDescent="0.2">
      <c r="A878" s="154"/>
      <c r="B878" s="154"/>
      <c r="C878" s="154"/>
      <c r="D878" s="154"/>
      <c r="E878" s="154"/>
    </row>
    <row r="879" spans="1:5" ht="15.75" customHeight="1" x14ac:dyDescent="0.2">
      <c r="A879" s="154"/>
      <c r="B879" s="154"/>
      <c r="C879" s="154"/>
      <c r="D879" s="154"/>
      <c r="E879" s="154"/>
    </row>
    <row r="880" spans="1:5" ht="15.75" customHeight="1" x14ac:dyDescent="0.2">
      <c r="A880" s="154"/>
      <c r="B880" s="154"/>
      <c r="C880" s="154"/>
      <c r="D880" s="154"/>
      <c r="E880" s="154"/>
    </row>
    <row r="881" spans="1:5" ht="15.75" customHeight="1" x14ac:dyDescent="0.2">
      <c r="A881" s="154"/>
      <c r="B881" s="154"/>
      <c r="C881" s="154"/>
      <c r="D881" s="154"/>
      <c r="E881" s="154"/>
    </row>
    <row r="882" spans="1:5" ht="15.75" customHeight="1" x14ac:dyDescent="0.2">
      <c r="A882" s="154"/>
      <c r="B882" s="154"/>
      <c r="C882" s="154"/>
      <c r="D882" s="154"/>
      <c r="E882" s="154"/>
    </row>
    <row r="883" spans="1:5" ht="15.75" customHeight="1" x14ac:dyDescent="0.2">
      <c r="A883" s="154"/>
      <c r="B883" s="154"/>
      <c r="C883" s="154"/>
      <c r="D883" s="154"/>
      <c r="E883" s="154"/>
    </row>
    <row r="884" spans="1:5" ht="15.75" customHeight="1" x14ac:dyDescent="0.2">
      <c r="A884" s="154"/>
      <c r="B884" s="154"/>
      <c r="C884" s="154"/>
      <c r="D884" s="154"/>
      <c r="E884" s="154"/>
    </row>
    <row r="885" spans="1:5" ht="15.75" customHeight="1" x14ac:dyDescent="0.2">
      <c r="A885" s="154"/>
      <c r="B885" s="154"/>
      <c r="C885" s="154"/>
      <c r="D885" s="154"/>
      <c r="E885" s="154"/>
    </row>
    <row r="886" spans="1:5" ht="15.75" customHeight="1" x14ac:dyDescent="0.2">
      <c r="A886" s="154"/>
      <c r="B886" s="154"/>
      <c r="C886" s="154"/>
      <c r="D886" s="154"/>
      <c r="E886" s="154"/>
    </row>
    <row r="887" spans="1:5" ht="15.75" customHeight="1" x14ac:dyDescent="0.2">
      <c r="A887" s="154"/>
      <c r="B887" s="154"/>
      <c r="C887" s="154"/>
      <c r="D887" s="154"/>
      <c r="E887" s="154"/>
    </row>
    <row r="888" spans="1:5" ht="15.75" customHeight="1" x14ac:dyDescent="0.2">
      <c r="A888" s="154"/>
      <c r="B888" s="154"/>
      <c r="C888" s="154"/>
      <c r="D888" s="154"/>
      <c r="E888" s="154"/>
    </row>
    <row r="889" spans="1:5" ht="15.75" customHeight="1" x14ac:dyDescent="0.2">
      <c r="A889" s="154"/>
      <c r="B889" s="154"/>
      <c r="C889" s="154"/>
      <c r="D889" s="154"/>
      <c r="E889" s="154"/>
    </row>
    <row r="890" spans="1:5" ht="15.75" customHeight="1" x14ac:dyDescent="0.2">
      <c r="A890" s="154"/>
      <c r="B890" s="154"/>
      <c r="C890" s="154"/>
      <c r="D890" s="154"/>
      <c r="E890" s="154"/>
    </row>
    <row r="891" spans="1:5" ht="15.75" customHeight="1" x14ac:dyDescent="0.2">
      <c r="A891" s="154"/>
      <c r="B891" s="154"/>
      <c r="C891" s="154"/>
      <c r="D891" s="154"/>
      <c r="E891" s="154"/>
    </row>
    <row r="892" spans="1:5" ht="15.75" customHeight="1" x14ac:dyDescent="0.2">
      <c r="A892" s="154"/>
      <c r="B892" s="154"/>
      <c r="C892" s="154"/>
      <c r="D892" s="154"/>
      <c r="E892" s="154"/>
    </row>
    <row r="893" spans="1:5" ht="15.75" customHeight="1" x14ac:dyDescent="0.2">
      <c r="A893" s="154"/>
      <c r="B893" s="154"/>
      <c r="C893" s="154"/>
      <c r="D893" s="154"/>
      <c r="E893" s="154"/>
    </row>
    <row r="894" spans="1:5" ht="15.75" customHeight="1" x14ac:dyDescent="0.2">
      <c r="A894" s="154"/>
      <c r="B894" s="154"/>
      <c r="C894" s="154"/>
      <c r="D894" s="154"/>
      <c r="E894" s="154"/>
    </row>
    <row r="895" spans="1:5" ht="15.75" customHeight="1" x14ac:dyDescent="0.2">
      <c r="A895" s="154"/>
      <c r="B895" s="154"/>
      <c r="C895" s="154"/>
      <c r="D895" s="154"/>
      <c r="E895" s="154"/>
    </row>
    <row r="896" spans="1:5" ht="15.75" customHeight="1" x14ac:dyDescent="0.2">
      <c r="A896" s="154"/>
      <c r="B896" s="154"/>
      <c r="C896" s="154"/>
      <c r="D896" s="154"/>
      <c r="E896" s="154"/>
    </row>
    <row r="897" spans="1:5" ht="15.75" customHeight="1" x14ac:dyDescent="0.2">
      <c r="A897" s="154"/>
      <c r="B897" s="154"/>
      <c r="C897" s="154"/>
      <c r="D897" s="154"/>
      <c r="E897" s="154"/>
    </row>
    <row r="898" spans="1:5" ht="15.75" customHeight="1" x14ac:dyDescent="0.2">
      <c r="A898" s="154"/>
      <c r="B898" s="154"/>
      <c r="C898" s="154"/>
      <c r="D898" s="154"/>
      <c r="E898" s="154"/>
    </row>
    <row r="899" spans="1:5" ht="15.75" customHeight="1" x14ac:dyDescent="0.2">
      <c r="A899" s="154"/>
      <c r="B899" s="154"/>
      <c r="C899" s="154"/>
      <c r="D899" s="154"/>
      <c r="E899" s="154"/>
    </row>
    <row r="900" spans="1:5" ht="15.75" customHeight="1" x14ac:dyDescent="0.2">
      <c r="A900" s="154"/>
      <c r="B900" s="154"/>
      <c r="C900" s="154"/>
      <c r="D900" s="154"/>
      <c r="E900" s="154"/>
    </row>
    <row r="901" spans="1:5" ht="15.75" customHeight="1" x14ac:dyDescent="0.2">
      <c r="A901" s="154"/>
      <c r="B901" s="154"/>
      <c r="C901" s="154"/>
      <c r="D901" s="154"/>
      <c r="E901" s="154"/>
    </row>
    <row r="902" spans="1:5" ht="15.75" customHeight="1" x14ac:dyDescent="0.2">
      <c r="A902" s="154"/>
      <c r="B902" s="154"/>
      <c r="C902" s="154"/>
      <c r="D902" s="154"/>
      <c r="E902" s="154"/>
    </row>
    <row r="903" spans="1:5" ht="15.75" customHeight="1" x14ac:dyDescent="0.2">
      <c r="A903" s="154"/>
      <c r="B903" s="154"/>
      <c r="C903" s="154"/>
      <c r="D903" s="154"/>
      <c r="E903" s="154"/>
    </row>
    <row r="904" spans="1:5" ht="15.75" customHeight="1" x14ac:dyDescent="0.2">
      <c r="A904" s="154"/>
      <c r="B904" s="154"/>
      <c r="C904" s="154"/>
      <c r="D904" s="154"/>
      <c r="E904" s="154"/>
    </row>
    <row r="905" spans="1:5" ht="15.75" customHeight="1" x14ac:dyDescent="0.2">
      <c r="A905" s="154"/>
      <c r="B905" s="154"/>
      <c r="C905" s="154"/>
      <c r="D905" s="154"/>
      <c r="E905" s="154"/>
    </row>
    <row r="906" spans="1:5" ht="15.75" customHeight="1" x14ac:dyDescent="0.2">
      <c r="A906" s="154"/>
      <c r="B906" s="154"/>
      <c r="C906" s="154"/>
      <c r="D906" s="154"/>
      <c r="E906" s="154"/>
    </row>
    <row r="907" spans="1:5" ht="15.75" customHeight="1" x14ac:dyDescent="0.2">
      <c r="A907" s="154"/>
      <c r="B907" s="154"/>
      <c r="C907" s="154"/>
      <c r="D907" s="154"/>
      <c r="E907" s="154"/>
    </row>
    <row r="908" spans="1:5" ht="15.75" customHeight="1" x14ac:dyDescent="0.2">
      <c r="A908" s="154"/>
      <c r="B908" s="154"/>
      <c r="C908" s="154"/>
      <c r="D908" s="154"/>
      <c r="E908" s="154"/>
    </row>
    <row r="909" spans="1:5" ht="15.75" customHeight="1" x14ac:dyDescent="0.2">
      <c r="A909" s="154"/>
      <c r="B909" s="154"/>
      <c r="C909" s="154"/>
      <c r="D909" s="154"/>
      <c r="E909" s="154"/>
    </row>
    <row r="910" spans="1:5" ht="15.75" customHeight="1" x14ac:dyDescent="0.2">
      <c r="A910" s="154"/>
      <c r="B910" s="154"/>
      <c r="C910" s="154"/>
      <c r="D910" s="154"/>
      <c r="E910" s="154"/>
    </row>
    <row r="911" spans="1:5" ht="15.75" customHeight="1" x14ac:dyDescent="0.2">
      <c r="A911" s="154"/>
      <c r="B911" s="154"/>
      <c r="C911" s="154"/>
      <c r="D911" s="154"/>
      <c r="E911" s="154"/>
    </row>
    <row r="912" spans="1:5" ht="15.75" customHeight="1" x14ac:dyDescent="0.2">
      <c r="A912" s="154"/>
      <c r="B912" s="154"/>
      <c r="C912" s="154"/>
      <c r="D912" s="154"/>
      <c r="E912" s="154"/>
    </row>
    <row r="913" spans="1:5" ht="15.75" customHeight="1" x14ac:dyDescent="0.2">
      <c r="A913" s="154"/>
      <c r="B913" s="154"/>
      <c r="C913" s="154"/>
      <c r="D913" s="154"/>
      <c r="E913" s="154"/>
    </row>
    <row r="914" spans="1:5" ht="15.75" customHeight="1" x14ac:dyDescent="0.2">
      <c r="A914" s="154"/>
      <c r="B914" s="154"/>
      <c r="C914" s="154"/>
      <c r="D914" s="154"/>
      <c r="E914" s="154"/>
    </row>
    <row r="915" spans="1:5" ht="15.75" customHeight="1" x14ac:dyDescent="0.2">
      <c r="A915" s="154"/>
      <c r="B915" s="154"/>
      <c r="C915" s="154"/>
      <c r="D915" s="154"/>
      <c r="E915" s="154"/>
    </row>
    <row r="916" spans="1:5" ht="15.75" customHeight="1" x14ac:dyDescent="0.2">
      <c r="A916" s="154"/>
      <c r="B916" s="154"/>
      <c r="C916" s="154"/>
      <c r="D916" s="154"/>
      <c r="E916" s="154"/>
    </row>
    <row r="917" spans="1:5" ht="15.75" customHeight="1" x14ac:dyDescent="0.2">
      <c r="A917" s="154"/>
      <c r="B917" s="154"/>
      <c r="C917" s="154"/>
      <c r="D917" s="154"/>
      <c r="E917" s="154"/>
    </row>
    <row r="918" spans="1:5" ht="15.75" customHeight="1" x14ac:dyDescent="0.2">
      <c r="A918" s="154"/>
      <c r="B918" s="154"/>
      <c r="C918" s="154"/>
      <c r="D918" s="154"/>
      <c r="E918" s="154"/>
    </row>
    <row r="919" spans="1:5" ht="15.75" customHeight="1" x14ac:dyDescent="0.2">
      <c r="A919" s="154"/>
      <c r="B919" s="154"/>
      <c r="C919" s="154"/>
      <c r="D919" s="154"/>
      <c r="E919" s="154"/>
    </row>
    <row r="920" spans="1:5" ht="15.75" customHeight="1" x14ac:dyDescent="0.2">
      <c r="A920" s="154"/>
      <c r="B920" s="154"/>
      <c r="C920" s="154"/>
      <c r="D920" s="154"/>
      <c r="E920" s="154"/>
    </row>
    <row r="921" spans="1:5" ht="15.75" customHeight="1" x14ac:dyDescent="0.2">
      <c r="A921" s="154"/>
      <c r="B921" s="154"/>
      <c r="C921" s="154"/>
      <c r="D921" s="154"/>
      <c r="E921" s="154"/>
    </row>
    <row r="922" spans="1:5" ht="15.75" customHeight="1" x14ac:dyDescent="0.2">
      <c r="A922" s="154"/>
      <c r="B922" s="154"/>
      <c r="C922" s="154"/>
      <c r="D922" s="154"/>
      <c r="E922" s="154"/>
    </row>
    <row r="923" spans="1:5" ht="15.75" customHeight="1" x14ac:dyDescent="0.2">
      <c r="A923" s="154"/>
      <c r="B923" s="154"/>
      <c r="C923" s="154"/>
      <c r="D923" s="154"/>
      <c r="E923" s="154"/>
    </row>
    <row r="924" spans="1:5" ht="15.75" customHeight="1" x14ac:dyDescent="0.2">
      <c r="A924" s="154"/>
      <c r="B924" s="154"/>
      <c r="C924" s="154"/>
      <c r="D924" s="154"/>
      <c r="E924" s="154"/>
    </row>
    <row r="925" spans="1:5" ht="15.75" customHeight="1" x14ac:dyDescent="0.2">
      <c r="A925" s="154"/>
      <c r="B925" s="154"/>
      <c r="C925" s="154"/>
      <c r="D925" s="154"/>
      <c r="E925" s="154"/>
    </row>
    <row r="926" spans="1:5" ht="15.75" customHeight="1" x14ac:dyDescent="0.2">
      <c r="A926" s="154"/>
      <c r="B926" s="154"/>
      <c r="C926" s="154"/>
      <c r="D926" s="154"/>
      <c r="E926" s="154"/>
    </row>
    <row r="927" spans="1:5" ht="15.75" customHeight="1" x14ac:dyDescent="0.2">
      <c r="A927" s="154"/>
      <c r="B927" s="154"/>
      <c r="C927" s="154"/>
      <c r="D927" s="154"/>
      <c r="E927" s="154"/>
    </row>
    <row r="928" spans="1:5" ht="15.75" customHeight="1" x14ac:dyDescent="0.2">
      <c r="A928" s="154"/>
      <c r="B928" s="154"/>
      <c r="C928" s="154"/>
      <c r="D928" s="154"/>
      <c r="E928" s="154"/>
    </row>
    <row r="929" spans="1:5" ht="15.75" customHeight="1" x14ac:dyDescent="0.2">
      <c r="A929" s="154"/>
      <c r="B929" s="154"/>
      <c r="C929" s="154"/>
      <c r="D929" s="154"/>
      <c r="E929" s="154"/>
    </row>
    <row r="930" spans="1:5" ht="15.75" customHeight="1" x14ac:dyDescent="0.2">
      <c r="A930" s="154"/>
      <c r="B930" s="154"/>
      <c r="C930" s="154"/>
      <c r="D930" s="154"/>
      <c r="E930" s="154"/>
    </row>
    <row r="931" spans="1:5" ht="15.75" customHeight="1" x14ac:dyDescent="0.2">
      <c r="A931" s="154"/>
      <c r="B931" s="154"/>
      <c r="C931" s="154"/>
      <c r="D931" s="154"/>
      <c r="E931" s="154"/>
    </row>
    <row r="932" spans="1:5" ht="15.75" customHeight="1" x14ac:dyDescent="0.2">
      <c r="A932" s="154"/>
      <c r="B932" s="154"/>
      <c r="C932" s="154"/>
      <c r="D932" s="154"/>
      <c r="E932" s="154"/>
    </row>
    <row r="933" spans="1:5" ht="15.75" customHeight="1" x14ac:dyDescent="0.2">
      <c r="A933" s="154"/>
      <c r="B933" s="154"/>
      <c r="C933" s="154"/>
      <c r="D933" s="154"/>
      <c r="E933" s="154"/>
    </row>
    <row r="934" spans="1:5" ht="15.75" customHeight="1" x14ac:dyDescent="0.2">
      <c r="A934" s="154"/>
      <c r="B934" s="154"/>
      <c r="C934" s="154"/>
      <c r="D934" s="154"/>
      <c r="E934" s="154"/>
    </row>
    <row r="935" spans="1:5" ht="15.75" customHeight="1" x14ac:dyDescent="0.2">
      <c r="A935" s="154"/>
      <c r="B935" s="154"/>
      <c r="C935" s="154"/>
      <c r="D935" s="154"/>
      <c r="E935" s="154"/>
    </row>
    <row r="936" spans="1:5" ht="15.75" customHeight="1" x14ac:dyDescent="0.2">
      <c r="A936" s="154"/>
      <c r="B936" s="154"/>
      <c r="C936" s="154"/>
      <c r="D936" s="154"/>
      <c r="E936" s="154"/>
    </row>
    <row r="937" spans="1:5" ht="15.75" customHeight="1" x14ac:dyDescent="0.2">
      <c r="A937" s="154"/>
      <c r="B937" s="154"/>
      <c r="C937" s="154"/>
      <c r="D937" s="154"/>
      <c r="E937" s="154"/>
    </row>
    <row r="938" spans="1:5" ht="15.75" customHeight="1" x14ac:dyDescent="0.2">
      <c r="A938" s="154"/>
      <c r="B938" s="154"/>
      <c r="C938" s="154"/>
      <c r="D938" s="154"/>
      <c r="E938" s="154"/>
    </row>
    <row r="939" spans="1:5" ht="15.75" customHeight="1" x14ac:dyDescent="0.2">
      <c r="A939" s="154"/>
      <c r="B939" s="154"/>
      <c r="C939" s="154"/>
      <c r="D939" s="154"/>
      <c r="E939" s="154"/>
    </row>
    <row r="940" spans="1:5" ht="15.75" customHeight="1" x14ac:dyDescent="0.2">
      <c r="A940" s="154"/>
      <c r="B940" s="154"/>
      <c r="C940" s="154"/>
      <c r="D940" s="154"/>
      <c r="E940" s="154"/>
    </row>
    <row r="941" spans="1:5" ht="15.75" customHeight="1" x14ac:dyDescent="0.2">
      <c r="A941" s="154"/>
      <c r="B941" s="154"/>
      <c r="C941" s="154"/>
      <c r="D941" s="154"/>
      <c r="E941" s="154"/>
    </row>
    <row r="942" spans="1:5" ht="15.75" customHeight="1" x14ac:dyDescent="0.2">
      <c r="A942" s="154"/>
      <c r="B942" s="154"/>
      <c r="C942" s="154"/>
      <c r="D942" s="154"/>
      <c r="E942" s="154"/>
    </row>
    <row r="943" spans="1:5" ht="15.75" customHeight="1" x14ac:dyDescent="0.2">
      <c r="A943" s="154"/>
      <c r="B943" s="154"/>
      <c r="C943" s="154"/>
      <c r="D943" s="154"/>
      <c r="E943" s="154"/>
    </row>
    <row r="944" spans="1:5" ht="15.75" customHeight="1" x14ac:dyDescent="0.2">
      <c r="A944" s="154"/>
      <c r="B944" s="154"/>
      <c r="C944" s="154"/>
      <c r="D944" s="154"/>
      <c r="E944" s="154"/>
    </row>
    <row r="945" spans="1:5" ht="15.75" customHeight="1" x14ac:dyDescent="0.2">
      <c r="A945" s="154"/>
      <c r="B945" s="154"/>
      <c r="C945" s="154"/>
      <c r="D945" s="154"/>
      <c r="E945" s="154"/>
    </row>
    <row r="946" spans="1:5" ht="15.75" customHeight="1" x14ac:dyDescent="0.2">
      <c r="A946" s="154"/>
      <c r="B946" s="154"/>
      <c r="C946" s="154"/>
      <c r="D946" s="154"/>
      <c r="E946" s="154"/>
    </row>
    <row r="947" spans="1:5" ht="15.75" customHeight="1" x14ac:dyDescent="0.2">
      <c r="A947" s="154"/>
      <c r="B947" s="154"/>
      <c r="C947" s="154"/>
      <c r="D947" s="154"/>
      <c r="E947" s="154"/>
    </row>
    <row r="948" spans="1:5" ht="15.75" customHeight="1" x14ac:dyDescent="0.2">
      <c r="A948" s="154"/>
      <c r="B948" s="154"/>
      <c r="C948" s="154"/>
      <c r="D948" s="154"/>
      <c r="E948" s="154"/>
    </row>
    <row r="949" spans="1:5" ht="15.75" customHeight="1" x14ac:dyDescent="0.2">
      <c r="A949" s="154"/>
      <c r="B949" s="154"/>
      <c r="C949" s="154"/>
      <c r="D949" s="154"/>
      <c r="E949" s="154"/>
    </row>
    <row r="950" spans="1:5" ht="15.75" customHeight="1" x14ac:dyDescent="0.2">
      <c r="A950" s="154"/>
      <c r="B950" s="154"/>
      <c r="C950" s="154"/>
      <c r="D950" s="154"/>
      <c r="E950" s="154"/>
    </row>
    <row r="951" spans="1:5" ht="15.75" customHeight="1" x14ac:dyDescent="0.2">
      <c r="A951" s="154"/>
      <c r="B951" s="154"/>
      <c r="C951" s="154"/>
      <c r="D951" s="154"/>
      <c r="E951" s="154"/>
    </row>
    <row r="952" spans="1:5" ht="15.75" customHeight="1" x14ac:dyDescent="0.2">
      <c r="A952" s="154"/>
      <c r="B952" s="154"/>
      <c r="C952" s="154"/>
      <c r="D952" s="154"/>
      <c r="E952" s="154"/>
    </row>
    <row r="953" spans="1:5" ht="15.75" customHeight="1" x14ac:dyDescent="0.2">
      <c r="A953" s="154"/>
      <c r="B953" s="154"/>
      <c r="C953" s="154"/>
      <c r="D953" s="154"/>
      <c r="E953" s="154"/>
    </row>
    <row r="954" spans="1:5" ht="15.75" customHeight="1" x14ac:dyDescent="0.2">
      <c r="A954" s="154"/>
      <c r="B954" s="154"/>
      <c r="C954" s="154"/>
      <c r="D954" s="154"/>
      <c r="E954" s="154"/>
    </row>
    <row r="955" spans="1:5" ht="15.75" customHeight="1" x14ac:dyDescent="0.2">
      <c r="A955" s="154"/>
      <c r="B955" s="154"/>
      <c r="C955" s="154"/>
      <c r="D955" s="154"/>
      <c r="E955" s="154"/>
    </row>
    <row r="956" spans="1:5" ht="15.75" customHeight="1" x14ac:dyDescent="0.2">
      <c r="A956" s="154"/>
      <c r="B956" s="154"/>
      <c r="C956" s="154"/>
      <c r="D956" s="154"/>
      <c r="E956" s="154"/>
    </row>
    <row r="957" spans="1:5" ht="15.75" customHeight="1" x14ac:dyDescent="0.2">
      <c r="A957" s="154"/>
      <c r="B957" s="154"/>
      <c r="C957" s="154"/>
      <c r="D957" s="154"/>
      <c r="E957" s="154"/>
    </row>
    <row r="958" spans="1:5" ht="15.75" customHeight="1" x14ac:dyDescent="0.2">
      <c r="A958" s="154"/>
      <c r="B958" s="154"/>
      <c r="C958" s="154"/>
      <c r="D958" s="154"/>
      <c r="E958" s="154"/>
    </row>
    <row r="959" spans="1:5" ht="15.75" customHeight="1" x14ac:dyDescent="0.2">
      <c r="A959" s="154"/>
      <c r="B959" s="154"/>
      <c r="C959" s="154"/>
      <c r="D959" s="154"/>
      <c r="E959" s="154"/>
    </row>
    <row r="960" spans="1:5" ht="15.75" customHeight="1" x14ac:dyDescent="0.2">
      <c r="A960" s="154"/>
      <c r="B960" s="154"/>
      <c r="C960" s="154"/>
      <c r="D960" s="154"/>
      <c r="E960" s="154"/>
    </row>
    <row r="961" spans="1:5" ht="15.75" customHeight="1" x14ac:dyDescent="0.2">
      <c r="A961" s="154"/>
      <c r="B961" s="154"/>
      <c r="C961" s="154"/>
      <c r="D961" s="154"/>
      <c r="E961" s="154"/>
    </row>
    <row r="962" spans="1:5" ht="15.75" customHeight="1" x14ac:dyDescent="0.2">
      <c r="A962" s="154"/>
      <c r="B962" s="154"/>
      <c r="C962" s="154"/>
      <c r="D962" s="154"/>
      <c r="E962" s="154"/>
    </row>
    <row r="963" spans="1:5" ht="15.75" customHeight="1" x14ac:dyDescent="0.2">
      <c r="A963" s="154"/>
      <c r="B963" s="154"/>
      <c r="C963" s="154"/>
      <c r="D963" s="154"/>
      <c r="E963" s="154"/>
    </row>
    <row r="964" spans="1:5" ht="15.75" customHeight="1" x14ac:dyDescent="0.2">
      <c r="A964" s="154"/>
      <c r="B964" s="154"/>
      <c r="C964" s="154"/>
      <c r="D964" s="154"/>
      <c r="E964" s="154"/>
    </row>
    <row r="965" spans="1:5" ht="15.75" customHeight="1" x14ac:dyDescent="0.2">
      <c r="A965" s="154"/>
      <c r="B965" s="154"/>
      <c r="C965" s="154"/>
      <c r="D965" s="154"/>
      <c r="E965" s="154"/>
    </row>
    <row r="966" spans="1:5" ht="15.75" customHeight="1" x14ac:dyDescent="0.2">
      <c r="A966" s="154"/>
      <c r="B966" s="154"/>
      <c r="C966" s="154"/>
      <c r="D966" s="154"/>
      <c r="E966" s="154"/>
    </row>
    <row r="967" spans="1:5" ht="15.75" customHeight="1" x14ac:dyDescent="0.2">
      <c r="A967" s="154"/>
      <c r="B967" s="154"/>
      <c r="C967" s="154"/>
      <c r="D967" s="154"/>
      <c r="E967" s="154"/>
    </row>
    <row r="968" spans="1:5" ht="15.75" customHeight="1" x14ac:dyDescent="0.2">
      <c r="A968" s="154"/>
      <c r="B968" s="154"/>
      <c r="C968" s="154"/>
      <c r="D968" s="154"/>
      <c r="E968" s="154"/>
    </row>
    <row r="969" spans="1:5" ht="15.75" customHeight="1" x14ac:dyDescent="0.2">
      <c r="A969" s="154"/>
      <c r="B969" s="154"/>
      <c r="C969" s="154"/>
      <c r="D969" s="154"/>
      <c r="E969" s="154"/>
    </row>
    <row r="970" spans="1:5" ht="15.75" customHeight="1" x14ac:dyDescent="0.2">
      <c r="A970" s="154"/>
      <c r="B970" s="154"/>
      <c r="C970" s="154"/>
      <c r="D970" s="154"/>
      <c r="E970" s="154"/>
    </row>
    <row r="971" spans="1:5" ht="15.75" customHeight="1" x14ac:dyDescent="0.2">
      <c r="A971" s="154"/>
      <c r="B971" s="154"/>
      <c r="C971" s="154"/>
      <c r="D971" s="154"/>
      <c r="E971" s="154"/>
    </row>
    <row r="972" spans="1:5" ht="15.75" customHeight="1" x14ac:dyDescent="0.2">
      <c r="A972" s="154"/>
      <c r="B972" s="154"/>
      <c r="C972" s="154"/>
      <c r="D972" s="154"/>
      <c r="E972" s="154"/>
    </row>
    <row r="973" spans="1:5" ht="15.75" customHeight="1" x14ac:dyDescent="0.2">
      <c r="A973" s="154"/>
      <c r="B973" s="154"/>
      <c r="C973" s="154"/>
      <c r="D973" s="154"/>
      <c r="E973" s="154"/>
    </row>
    <row r="974" spans="1:5" ht="15.75" customHeight="1" x14ac:dyDescent="0.2">
      <c r="A974" s="154"/>
      <c r="B974" s="154"/>
      <c r="C974" s="154"/>
      <c r="D974" s="154"/>
      <c r="E974" s="154"/>
    </row>
    <row r="975" spans="1:5" ht="15.75" customHeight="1" x14ac:dyDescent="0.2">
      <c r="A975" s="154"/>
      <c r="B975" s="154"/>
      <c r="C975" s="154"/>
      <c r="D975" s="154"/>
      <c r="E975" s="154"/>
    </row>
    <row r="976" spans="1:5" ht="15.75" customHeight="1" x14ac:dyDescent="0.2">
      <c r="A976" s="154"/>
      <c r="B976" s="154"/>
      <c r="C976" s="154"/>
      <c r="D976" s="154"/>
      <c r="E976" s="154"/>
    </row>
    <row r="977" spans="1:5" ht="15.75" customHeight="1" x14ac:dyDescent="0.2">
      <c r="A977" s="154"/>
      <c r="B977" s="154"/>
      <c r="C977" s="154"/>
      <c r="D977" s="154"/>
      <c r="E977" s="154"/>
    </row>
    <row r="978" spans="1:5" ht="15.75" customHeight="1" x14ac:dyDescent="0.2">
      <c r="A978" s="154"/>
      <c r="B978" s="154"/>
      <c r="C978" s="154"/>
      <c r="D978" s="154"/>
      <c r="E978" s="154"/>
    </row>
    <row r="979" spans="1:5" ht="15.75" customHeight="1" x14ac:dyDescent="0.2">
      <c r="A979" s="154"/>
      <c r="B979" s="154"/>
      <c r="C979" s="154"/>
      <c r="D979" s="154"/>
      <c r="E979" s="154"/>
    </row>
    <row r="980" spans="1:5" ht="15.75" customHeight="1" x14ac:dyDescent="0.2">
      <c r="A980" s="154"/>
      <c r="B980" s="154"/>
      <c r="C980" s="154"/>
      <c r="D980" s="154"/>
      <c r="E980" s="154"/>
    </row>
    <row r="981" spans="1:5" ht="15.75" customHeight="1" x14ac:dyDescent="0.2">
      <c r="A981" s="154"/>
      <c r="B981" s="154"/>
      <c r="C981" s="154"/>
      <c r="D981" s="154"/>
      <c r="E981" s="154"/>
    </row>
    <row r="982" spans="1:5" ht="15.75" customHeight="1" x14ac:dyDescent="0.2">
      <c r="A982" s="154"/>
      <c r="B982" s="154"/>
      <c r="C982" s="154"/>
      <c r="D982" s="154"/>
      <c r="E982" s="154"/>
    </row>
    <row r="983" spans="1:5" ht="15.75" customHeight="1" x14ac:dyDescent="0.2">
      <c r="A983" s="154"/>
      <c r="B983" s="154"/>
      <c r="C983" s="154"/>
      <c r="D983" s="154"/>
      <c r="E983" s="154"/>
    </row>
    <row r="984" spans="1:5" ht="15.75" customHeight="1" x14ac:dyDescent="0.2">
      <c r="A984" s="154"/>
      <c r="B984" s="154"/>
      <c r="C984" s="154"/>
      <c r="D984" s="154"/>
      <c r="E984" s="154"/>
    </row>
    <row r="985" spans="1:5" ht="15.75" customHeight="1" x14ac:dyDescent="0.2">
      <c r="A985" s="154"/>
      <c r="B985" s="154"/>
      <c r="C985" s="154"/>
      <c r="D985" s="154"/>
      <c r="E985" s="154"/>
    </row>
    <row r="986" spans="1:5" ht="15.75" customHeight="1" x14ac:dyDescent="0.2">
      <c r="A986" s="154"/>
      <c r="B986" s="154"/>
      <c r="C986" s="154"/>
      <c r="D986" s="154"/>
      <c r="E986" s="154"/>
    </row>
    <row r="987" spans="1:5" ht="15.75" customHeight="1" x14ac:dyDescent="0.2">
      <c r="A987" s="154"/>
      <c r="B987" s="154"/>
      <c r="C987" s="154"/>
      <c r="D987" s="154"/>
      <c r="E987" s="154"/>
    </row>
    <row r="988" spans="1:5" ht="15.75" customHeight="1" x14ac:dyDescent="0.2">
      <c r="A988" s="154"/>
      <c r="B988" s="154"/>
      <c r="C988" s="154"/>
      <c r="D988" s="154"/>
      <c r="E988" s="154"/>
    </row>
    <row r="989" spans="1:5" ht="15.75" customHeight="1" x14ac:dyDescent="0.2">
      <c r="A989" s="154"/>
      <c r="B989" s="154"/>
      <c r="C989" s="154"/>
      <c r="D989" s="154"/>
      <c r="E989" s="154"/>
    </row>
    <row r="990" spans="1:5" ht="15.75" customHeight="1" x14ac:dyDescent="0.2">
      <c r="A990" s="154"/>
      <c r="B990" s="154"/>
      <c r="C990" s="154"/>
      <c r="D990" s="154"/>
      <c r="E990" s="154"/>
    </row>
    <row r="991" spans="1:5" ht="15.75" customHeight="1" x14ac:dyDescent="0.2">
      <c r="A991" s="154"/>
      <c r="B991" s="154"/>
      <c r="C991" s="154"/>
      <c r="D991" s="154"/>
      <c r="E991" s="154"/>
    </row>
    <row r="992" spans="1:5" ht="15.75" customHeight="1" x14ac:dyDescent="0.2">
      <c r="A992" s="154"/>
      <c r="B992" s="154"/>
      <c r="C992" s="154"/>
      <c r="D992" s="154"/>
      <c r="E992" s="154"/>
    </row>
    <row r="993" spans="1:5" ht="15.75" customHeight="1" x14ac:dyDescent="0.2">
      <c r="A993" s="154"/>
      <c r="B993" s="154"/>
      <c r="C993" s="154"/>
      <c r="D993" s="154"/>
      <c r="E993" s="154"/>
    </row>
    <row r="994" spans="1:5" ht="15.75" customHeight="1" x14ac:dyDescent="0.2">
      <c r="A994" s="154"/>
      <c r="B994" s="154"/>
      <c r="C994" s="154"/>
      <c r="D994" s="154"/>
      <c r="E994" s="154"/>
    </row>
    <row r="995" spans="1:5" ht="15.75" customHeight="1" x14ac:dyDescent="0.2">
      <c r="A995" s="154"/>
      <c r="B995" s="154"/>
      <c r="C995" s="154"/>
      <c r="D995" s="154"/>
      <c r="E995" s="154"/>
    </row>
    <row r="996" spans="1:5" ht="15.75" customHeight="1" x14ac:dyDescent="0.2">
      <c r="A996" s="154"/>
      <c r="B996" s="154"/>
      <c r="C996" s="154"/>
      <c r="D996" s="154"/>
      <c r="E996" s="154"/>
    </row>
    <row r="997" spans="1:5" ht="15.75" customHeight="1" x14ac:dyDescent="0.2">
      <c r="A997" s="154"/>
      <c r="B997" s="154"/>
      <c r="C997" s="154"/>
      <c r="D997" s="154"/>
      <c r="E997" s="154"/>
    </row>
    <row r="998" spans="1:5" ht="15.75" customHeight="1" x14ac:dyDescent="0.2">
      <c r="A998" s="154"/>
      <c r="B998" s="154"/>
      <c r="C998" s="154"/>
      <c r="D998" s="154"/>
      <c r="E998" s="154"/>
    </row>
    <row r="999" spans="1:5" ht="15.75" customHeight="1" x14ac:dyDescent="0.2">
      <c r="A999" s="154"/>
      <c r="B999" s="154"/>
      <c r="C999" s="154"/>
      <c r="D999" s="154"/>
      <c r="E999" s="154"/>
    </row>
    <row r="1000" spans="1:5" ht="15.75" customHeight="1" x14ac:dyDescent="0.2">
      <c r="A1000" s="154"/>
      <c r="B1000" s="154"/>
      <c r="C1000" s="154"/>
      <c r="D1000" s="154"/>
      <c r="E1000" s="154"/>
    </row>
    <row r="1001" spans="1:5" ht="15" customHeight="1" x14ac:dyDescent="0.2">
      <c r="A1001" s="154"/>
      <c r="B1001" s="154"/>
      <c r="C1001" s="154"/>
      <c r="D1001" s="154"/>
      <c r="E1001" s="154"/>
    </row>
    <row r="1002" spans="1:5" ht="15" customHeight="1" x14ac:dyDescent="0.2">
      <c r="A1002" s="154"/>
      <c r="B1002" s="154"/>
      <c r="C1002" s="154"/>
      <c r="D1002" s="154"/>
      <c r="E1002" s="154"/>
    </row>
    <row r="1003" spans="1:5" ht="15" customHeight="1" x14ac:dyDescent="0.2">
      <c r="A1003" s="154"/>
      <c r="B1003" s="154"/>
      <c r="C1003" s="154"/>
      <c r="D1003" s="154"/>
      <c r="E1003" s="154"/>
    </row>
    <row r="1004" spans="1:5" ht="15" customHeight="1" x14ac:dyDescent="0.2">
      <c r="A1004" s="154"/>
      <c r="B1004" s="154"/>
      <c r="C1004" s="154"/>
      <c r="D1004" s="154"/>
      <c r="E1004" s="154"/>
    </row>
    <row r="1005" spans="1:5" ht="15" customHeight="1" x14ac:dyDescent="0.2">
      <c r="A1005" s="154"/>
      <c r="B1005" s="154"/>
      <c r="C1005" s="154"/>
      <c r="D1005" s="154"/>
      <c r="E1005" s="154"/>
    </row>
    <row r="1006" spans="1:5" ht="15" customHeight="1" x14ac:dyDescent="0.2">
      <c r="A1006" s="154"/>
      <c r="B1006" s="154"/>
      <c r="C1006" s="154"/>
      <c r="D1006" s="154"/>
      <c r="E1006" s="154"/>
    </row>
    <row r="1007" spans="1:5" ht="15" customHeight="1" x14ac:dyDescent="0.2">
      <c r="A1007" s="154"/>
      <c r="B1007" s="154"/>
      <c r="C1007" s="154"/>
      <c r="D1007" s="154"/>
      <c r="E1007" s="154"/>
    </row>
    <row r="1008" spans="1:5" ht="15" customHeight="1" x14ac:dyDescent="0.2">
      <c r="A1008" s="154"/>
      <c r="B1008" s="154"/>
      <c r="C1008" s="154"/>
      <c r="D1008" s="154"/>
      <c r="E1008" s="154"/>
    </row>
    <row r="1009" spans="1:5" ht="15" customHeight="1" x14ac:dyDescent="0.2">
      <c r="A1009" s="154"/>
      <c r="B1009" s="154"/>
      <c r="C1009" s="154"/>
      <c r="D1009" s="154"/>
      <c r="E1009" s="154"/>
    </row>
    <row r="1010" spans="1:5" ht="15" customHeight="1" x14ac:dyDescent="0.2">
      <c r="A1010" s="154"/>
      <c r="B1010" s="154"/>
      <c r="C1010" s="154"/>
      <c r="D1010" s="154"/>
      <c r="E1010" s="154"/>
    </row>
    <row r="1011" spans="1:5" ht="15" customHeight="1" x14ac:dyDescent="0.2">
      <c r="A1011" s="154"/>
      <c r="B1011" s="154"/>
      <c r="C1011" s="154"/>
      <c r="D1011" s="154"/>
      <c r="E1011" s="154"/>
    </row>
    <row r="1012" spans="1:5" ht="15" customHeight="1" x14ac:dyDescent="0.2">
      <c r="A1012" s="154"/>
      <c r="B1012" s="154"/>
      <c r="C1012" s="154"/>
      <c r="D1012" s="154"/>
      <c r="E1012" s="154"/>
    </row>
    <row r="1013" spans="1:5" ht="15" customHeight="1" x14ac:dyDescent="0.2">
      <c r="A1013" s="154"/>
      <c r="B1013" s="154"/>
      <c r="C1013" s="154"/>
      <c r="D1013" s="154"/>
      <c r="E1013" s="154"/>
    </row>
    <row r="1014" spans="1:5" ht="15" customHeight="1" x14ac:dyDescent="0.2">
      <c r="A1014" s="154"/>
      <c r="B1014" s="154"/>
      <c r="C1014" s="154"/>
      <c r="D1014" s="154"/>
      <c r="E1014" s="154"/>
    </row>
    <row r="1015" spans="1:5" ht="15" customHeight="1" x14ac:dyDescent="0.2">
      <c r="A1015" s="154"/>
      <c r="B1015" s="154"/>
      <c r="C1015" s="154"/>
      <c r="D1015" s="154"/>
      <c r="E1015" s="154"/>
    </row>
    <row r="1016" spans="1:5" ht="15" customHeight="1" x14ac:dyDescent="0.2">
      <c r="A1016" s="154"/>
      <c r="B1016" s="154"/>
      <c r="C1016" s="154"/>
      <c r="D1016" s="154"/>
      <c r="E1016" s="154"/>
    </row>
    <row r="1017" spans="1:5" ht="15" customHeight="1" x14ac:dyDescent="0.2">
      <c r="A1017" s="154"/>
      <c r="B1017" s="154"/>
      <c r="C1017" s="154"/>
      <c r="D1017" s="154"/>
      <c r="E1017" s="154"/>
    </row>
    <row r="1018" spans="1:5" ht="15" customHeight="1" x14ac:dyDescent="0.2">
      <c r="A1018" s="154"/>
      <c r="B1018" s="154"/>
      <c r="C1018" s="154"/>
      <c r="D1018" s="154"/>
      <c r="E1018" s="154"/>
    </row>
    <row r="1019" spans="1:5" ht="15" customHeight="1" x14ac:dyDescent="0.2">
      <c r="A1019" s="154"/>
      <c r="B1019" s="154"/>
      <c r="C1019" s="154"/>
      <c r="D1019" s="154"/>
      <c r="E1019" s="154"/>
    </row>
    <row r="1020" spans="1:5" ht="15" customHeight="1" x14ac:dyDescent="0.2">
      <c r="A1020" s="154"/>
      <c r="B1020" s="154"/>
      <c r="C1020" s="154"/>
      <c r="D1020" s="154"/>
      <c r="E1020" s="154"/>
    </row>
    <row r="1021" spans="1:5" ht="15" customHeight="1" x14ac:dyDescent="0.2">
      <c r="A1021" s="154"/>
      <c r="B1021" s="154"/>
      <c r="C1021" s="154"/>
      <c r="D1021" s="154"/>
      <c r="E1021" s="154"/>
    </row>
    <row r="1022" spans="1:5" ht="15" customHeight="1" x14ac:dyDescent="0.2">
      <c r="A1022" s="154"/>
      <c r="B1022" s="154"/>
      <c r="C1022" s="154"/>
      <c r="D1022" s="154"/>
      <c r="E1022" s="154"/>
    </row>
    <row r="1023" spans="1:5" ht="15" customHeight="1" x14ac:dyDescent="0.2">
      <c r="A1023" s="154"/>
      <c r="B1023" s="154"/>
      <c r="C1023" s="154"/>
      <c r="D1023" s="154"/>
      <c r="E1023" s="154"/>
    </row>
    <row r="1024" spans="1:5" ht="15" customHeight="1" x14ac:dyDescent="0.2">
      <c r="A1024" s="154"/>
      <c r="B1024" s="154"/>
      <c r="C1024" s="154"/>
      <c r="D1024" s="154"/>
      <c r="E1024" s="154"/>
    </row>
    <row r="1025" spans="1:5" ht="15" customHeight="1" x14ac:dyDescent="0.2">
      <c r="A1025" s="154"/>
      <c r="B1025" s="154"/>
      <c r="C1025" s="154"/>
      <c r="D1025" s="154"/>
      <c r="E1025" s="154"/>
    </row>
    <row r="1026" spans="1:5" ht="15" customHeight="1" x14ac:dyDescent="0.2">
      <c r="A1026" s="154"/>
      <c r="B1026" s="154"/>
      <c r="C1026" s="154"/>
      <c r="D1026" s="154"/>
      <c r="E1026" s="154"/>
    </row>
    <row r="1027" spans="1:5" ht="15" customHeight="1" x14ac:dyDescent="0.2">
      <c r="A1027" s="154"/>
      <c r="B1027" s="154"/>
      <c r="C1027" s="154"/>
      <c r="D1027" s="154"/>
      <c r="E1027" s="154"/>
    </row>
    <row r="1028" spans="1:5" ht="15" customHeight="1" x14ac:dyDescent="0.2">
      <c r="A1028" s="154"/>
      <c r="B1028" s="154"/>
      <c r="C1028" s="154"/>
      <c r="D1028" s="154"/>
      <c r="E1028" s="154"/>
    </row>
    <row r="1029" spans="1:5" ht="15" customHeight="1" x14ac:dyDescent="0.2">
      <c r="A1029" s="154"/>
      <c r="B1029" s="154"/>
      <c r="C1029" s="154"/>
      <c r="D1029" s="154"/>
      <c r="E1029" s="154"/>
    </row>
    <row r="1030" spans="1:5" ht="15" customHeight="1" x14ac:dyDescent="0.2">
      <c r="A1030" s="154"/>
      <c r="B1030" s="154"/>
      <c r="C1030" s="154"/>
      <c r="D1030" s="154"/>
      <c r="E1030" s="154"/>
    </row>
    <row r="1031" spans="1:5" ht="15" customHeight="1" x14ac:dyDescent="0.2">
      <c r="A1031" s="154"/>
      <c r="B1031" s="154"/>
      <c r="C1031" s="154"/>
      <c r="D1031" s="154"/>
      <c r="E1031" s="154"/>
    </row>
    <row r="1032" spans="1:5" ht="15" customHeight="1" x14ac:dyDescent="0.2">
      <c r="A1032" s="154"/>
      <c r="B1032" s="154"/>
      <c r="C1032" s="154"/>
      <c r="D1032" s="154"/>
      <c r="E1032" s="154"/>
    </row>
    <row r="1033" spans="1:5" ht="15" customHeight="1" x14ac:dyDescent="0.2">
      <c r="A1033" s="154"/>
      <c r="B1033" s="154"/>
      <c r="C1033" s="154"/>
      <c r="D1033" s="154"/>
      <c r="E1033" s="154"/>
    </row>
    <row r="1034" spans="1:5" ht="15" customHeight="1" x14ac:dyDescent="0.2">
      <c r="A1034" s="154"/>
      <c r="B1034" s="154"/>
      <c r="C1034" s="154"/>
      <c r="D1034" s="154"/>
      <c r="E1034" s="154"/>
    </row>
    <row r="1035" spans="1:5" ht="15" customHeight="1" x14ac:dyDescent="0.2">
      <c r="A1035" s="154"/>
      <c r="B1035" s="154"/>
      <c r="C1035" s="154"/>
      <c r="D1035" s="154"/>
      <c r="E1035" s="154"/>
    </row>
    <row r="1036" spans="1:5" ht="15" customHeight="1" x14ac:dyDescent="0.2">
      <c r="A1036" s="154"/>
      <c r="B1036" s="154"/>
      <c r="C1036" s="154"/>
      <c r="D1036" s="154"/>
      <c r="E1036" s="154"/>
    </row>
    <row r="1037" spans="1:5" ht="15" customHeight="1" x14ac:dyDescent="0.2">
      <c r="A1037" s="154"/>
      <c r="B1037" s="154"/>
      <c r="C1037" s="154"/>
      <c r="D1037" s="154"/>
      <c r="E1037" s="154"/>
    </row>
    <row r="1038" spans="1:5" ht="15" customHeight="1" x14ac:dyDescent="0.2">
      <c r="A1038" s="154"/>
      <c r="B1038" s="154"/>
      <c r="C1038" s="154"/>
      <c r="D1038" s="154"/>
      <c r="E1038" s="154"/>
    </row>
    <row r="1039" spans="1:5" ht="15" customHeight="1" x14ac:dyDescent="0.2">
      <c r="A1039" s="154"/>
      <c r="B1039" s="154"/>
      <c r="C1039" s="154"/>
      <c r="D1039" s="154"/>
      <c r="E1039" s="154"/>
    </row>
    <row r="1040" spans="1:5" ht="15" customHeight="1" x14ac:dyDescent="0.2">
      <c r="A1040" s="154"/>
      <c r="B1040" s="154"/>
      <c r="C1040" s="154"/>
      <c r="D1040" s="154"/>
      <c r="E1040" s="154"/>
    </row>
    <row r="1041" spans="1:5" ht="15" customHeight="1" x14ac:dyDescent="0.2">
      <c r="A1041" s="154"/>
      <c r="B1041" s="154"/>
      <c r="C1041" s="154"/>
      <c r="D1041" s="154"/>
      <c r="E1041" s="154"/>
    </row>
    <row r="1042" spans="1:5" ht="15" customHeight="1" x14ac:dyDescent="0.2">
      <c r="A1042" s="154"/>
      <c r="B1042" s="154"/>
      <c r="C1042" s="154"/>
      <c r="D1042" s="154"/>
      <c r="E1042" s="154"/>
    </row>
    <row r="1043" spans="1:5" ht="15" customHeight="1" x14ac:dyDescent="0.2">
      <c r="A1043" s="154"/>
      <c r="B1043" s="154"/>
      <c r="C1043" s="154"/>
      <c r="D1043" s="154"/>
      <c r="E1043" s="154"/>
    </row>
    <row r="1044" spans="1:5" ht="15" customHeight="1" x14ac:dyDescent="0.2">
      <c r="A1044" s="154"/>
      <c r="B1044" s="154"/>
      <c r="C1044" s="154"/>
      <c r="D1044" s="154"/>
      <c r="E1044" s="154"/>
    </row>
    <row r="1045" spans="1:5" ht="15" customHeight="1" x14ac:dyDescent="0.2">
      <c r="A1045" s="154"/>
      <c r="B1045" s="154"/>
      <c r="C1045" s="154"/>
      <c r="D1045" s="154"/>
      <c r="E1045" s="154"/>
    </row>
    <row r="1046" spans="1:5" ht="15" customHeight="1" x14ac:dyDescent="0.2">
      <c r="A1046" s="154"/>
      <c r="B1046" s="154"/>
      <c r="C1046" s="154"/>
      <c r="D1046" s="154"/>
      <c r="E1046" s="154"/>
    </row>
    <row r="1047" spans="1:5" ht="15" customHeight="1" x14ac:dyDescent="0.2">
      <c r="A1047" s="154"/>
      <c r="B1047" s="154"/>
      <c r="C1047" s="154"/>
      <c r="D1047" s="154"/>
      <c r="E1047" s="154"/>
    </row>
    <row r="1048" spans="1:5" ht="15" customHeight="1" x14ac:dyDescent="0.2">
      <c r="A1048" s="154"/>
      <c r="B1048" s="154"/>
      <c r="C1048" s="154"/>
      <c r="D1048" s="154"/>
      <c r="E1048" s="154"/>
    </row>
    <row r="1049" spans="1:5" ht="15" customHeight="1" x14ac:dyDescent="0.2">
      <c r="A1049" s="154"/>
      <c r="B1049" s="154"/>
      <c r="C1049" s="154"/>
      <c r="D1049" s="154"/>
      <c r="E1049" s="154"/>
    </row>
    <row r="1050" spans="1:5" ht="15" customHeight="1" x14ac:dyDescent="0.2">
      <c r="A1050" s="154"/>
      <c r="B1050" s="154"/>
      <c r="C1050" s="154"/>
      <c r="D1050" s="154"/>
      <c r="E1050" s="154"/>
    </row>
    <row r="1051" spans="1:5" ht="15" customHeight="1" x14ac:dyDescent="0.2">
      <c r="A1051" s="154"/>
      <c r="B1051" s="154"/>
      <c r="C1051" s="154"/>
      <c r="D1051" s="154"/>
      <c r="E1051" s="154"/>
    </row>
    <row r="1052" spans="1:5" ht="15" customHeight="1" x14ac:dyDescent="0.2">
      <c r="A1052" s="154"/>
      <c r="B1052" s="154"/>
      <c r="C1052" s="154"/>
      <c r="D1052" s="154"/>
      <c r="E1052" s="154"/>
    </row>
    <row r="1053" spans="1:5" ht="15" customHeight="1" x14ac:dyDescent="0.2">
      <c r="A1053" s="154"/>
      <c r="B1053" s="154"/>
      <c r="C1053" s="154"/>
      <c r="D1053" s="154"/>
      <c r="E1053" s="154"/>
    </row>
    <row r="1054" spans="1:5" ht="15" customHeight="1" x14ac:dyDescent="0.2">
      <c r="A1054" s="154"/>
      <c r="B1054" s="154"/>
      <c r="C1054" s="154"/>
      <c r="D1054" s="154"/>
      <c r="E1054" s="154"/>
    </row>
    <row r="1055" spans="1:5" ht="15" customHeight="1" x14ac:dyDescent="0.2">
      <c r="A1055" s="154"/>
      <c r="B1055" s="154"/>
      <c r="C1055" s="154"/>
      <c r="D1055" s="154"/>
      <c r="E1055" s="154"/>
    </row>
    <row r="1056" spans="1:5" ht="15" customHeight="1" x14ac:dyDescent="0.2">
      <c r="A1056" s="154"/>
      <c r="B1056" s="154"/>
      <c r="C1056" s="154"/>
      <c r="D1056" s="154"/>
      <c r="E1056" s="154"/>
    </row>
    <row r="1057" spans="1:5" ht="15" customHeight="1" x14ac:dyDescent="0.2">
      <c r="A1057" s="154"/>
      <c r="B1057" s="154"/>
      <c r="C1057" s="154"/>
      <c r="D1057" s="154"/>
      <c r="E1057" s="154"/>
    </row>
    <row r="1058" spans="1:5" ht="15" customHeight="1" x14ac:dyDescent="0.2">
      <c r="A1058" s="154"/>
      <c r="B1058" s="154"/>
      <c r="C1058" s="154"/>
      <c r="D1058" s="154"/>
      <c r="E1058" s="154"/>
    </row>
    <row r="1059" spans="1:5" ht="15" customHeight="1" x14ac:dyDescent="0.2">
      <c r="A1059" s="154"/>
      <c r="B1059" s="154"/>
      <c r="C1059" s="154"/>
      <c r="D1059" s="154"/>
      <c r="E1059" s="154"/>
    </row>
    <row r="1060" spans="1:5" ht="15" customHeight="1" x14ac:dyDescent="0.2">
      <c r="A1060" s="154"/>
      <c r="B1060" s="154"/>
      <c r="C1060" s="154"/>
      <c r="D1060" s="154"/>
      <c r="E1060" s="154"/>
    </row>
    <row r="1061" spans="1:5" ht="15" customHeight="1" x14ac:dyDescent="0.2">
      <c r="A1061" s="154"/>
      <c r="B1061" s="154"/>
      <c r="C1061" s="154"/>
      <c r="D1061" s="154"/>
      <c r="E1061" s="154"/>
    </row>
    <row r="1062" spans="1:5" ht="15" customHeight="1" x14ac:dyDescent="0.2">
      <c r="A1062" s="154"/>
      <c r="B1062" s="154"/>
      <c r="C1062" s="154"/>
      <c r="D1062" s="154"/>
      <c r="E1062" s="154"/>
    </row>
    <row r="1063" spans="1:5" ht="15" customHeight="1" x14ac:dyDescent="0.2">
      <c r="A1063" s="154"/>
      <c r="B1063" s="154"/>
      <c r="C1063" s="154"/>
      <c r="D1063" s="154"/>
      <c r="E1063" s="154"/>
    </row>
    <row r="1064" spans="1:5" ht="15" customHeight="1" x14ac:dyDescent="0.2">
      <c r="A1064" s="154"/>
      <c r="B1064" s="154"/>
      <c r="C1064" s="154"/>
      <c r="D1064" s="154"/>
      <c r="E1064" s="154"/>
    </row>
    <row r="1065" spans="1:5" ht="15" customHeight="1" x14ac:dyDescent="0.2">
      <c r="A1065" s="154"/>
      <c r="B1065" s="154"/>
      <c r="C1065" s="154"/>
      <c r="D1065" s="154"/>
      <c r="E1065" s="154"/>
    </row>
    <row r="1066" spans="1:5" ht="15" customHeight="1" x14ac:dyDescent="0.2">
      <c r="A1066" s="154"/>
      <c r="B1066" s="154"/>
      <c r="C1066" s="154"/>
      <c r="D1066" s="154"/>
      <c r="E1066" s="154"/>
    </row>
    <row r="1067" spans="1:5" ht="15" customHeight="1" x14ac:dyDescent="0.2">
      <c r="A1067" s="154"/>
      <c r="B1067" s="154"/>
      <c r="C1067" s="154"/>
      <c r="D1067" s="154"/>
      <c r="E1067" s="154"/>
    </row>
    <row r="1068" spans="1:5" ht="15" customHeight="1" x14ac:dyDescent="0.2">
      <c r="A1068" s="154"/>
      <c r="B1068" s="154"/>
      <c r="C1068" s="154"/>
      <c r="D1068" s="154"/>
      <c r="E1068" s="154"/>
    </row>
    <row r="1069" spans="1:5" ht="15" customHeight="1" x14ac:dyDescent="0.2">
      <c r="A1069" s="154"/>
      <c r="B1069" s="154"/>
      <c r="C1069" s="154"/>
      <c r="D1069" s="154"/>
      <c r="E1069" s="154"/>
    </row>
    <row r="1070" spans="1:5" ht="15" customHeight="1" x14ac:dyDescent="0.2">
      <c r="A1070" s="154"/>
      <c r="B1070" s="154"/>
      <c r="C1070" s="154"/>
      <c r="D1070" s="154"/>
      <c r="E1070" s="154"/>
    </row>
    <row r="1071" spans="1:5" ht="15" customHeight="1" x14ac:dyDescent="0.2">
      <c r="A1071" s="154"/>
      <c r="B1071" s="154"/>
      <c r="C1071" s="154"/>
      <c r="D1071" s="154"/>
      <c r="E1071" s="154"/>
    </row>
    <row r="1072" spans="1:5" ht="15" customHeight="1" x14ac:dyDescent="0.2">
      <c r="A1072" s="154"/>
      <c r="B1072" s="154"/>
      <c r="C1072" s="154"/>
      <c r="D1072" s="154"/>
      <c r="E1072" s="154"/>
    </row>
    <row r="1073" spans="1:5" ht="15" customHeight="1" x14ac:dyDescent="0.2">
      <c r="A1073" s="154"/>
      <c r="B1073" s="154"/>
      <c r="C1073" s="154"/>
      <c r="D1073" s="154"/>
      <c r="E1073" s="154"/>
    </row>
    <row r="1074" spans="1:5" ht="15" customHeight="1" x14ac:dyDescent="0.2">
      <c r="A1074" s="154"/>
      <c r="B1074" s="154"/>
      <c r="C1074" s="154"/>
      <c r="D1074" s="154"/>
      <c r="E1074" s="154"/>
    </row>
    <row r="1075" spans="1:5" ht="15" customHeight="1" x14ac:dyDescent="0.2">
      <c r="A1075" s="154"/>
      <c r="B1075" s="154"/>
      <c r="C1075" s="154"/>
      <c r="D1075" s="154"/>
      <c r="E1075" s="154"/>
    </row>
    <row r="1076" spans="1:5" ht="15" customHeight="1" x14ac:dyDescent="0.2">
      <c r="A1076" s="154"/>
      <c r="B1076" s="154"/>
      <c r="C1076" s="154"/>
      <c r="D1076" s="154"/>
      <c r="E1076" s="154"/>
    </row>
    <row r="1077" spans="1:5" ht="15" customHeight="1" x14ac:dyDescent="0.2">
      <c r="A1077" s="154"/>
      <c r="B1077" s="154"/>
      <c r="C1077" s="154"/>
      <c r="D1077" s="154"/>
      <c r="E1077" s="154"/>
    </row>
    <row r="1078" spans="1:5" ht="15" customHeight="1" x14ac:dyDescent="0.2">
      <c r="A1078" s="154"/>
      <c r="B1078" s="154"/>
      <c r="C1078" s="154"/>
      <c r="D1078" s="154"/>
      <c r="E1078" s="154"/>
    </row>
    <row r="1079" spans="1:5" ht="15" customHeight="1" x14ac:dyDescent="0.2">
      <c r="A1079" s="154"/>
      <c r="B1079" s="154"/>
      <c r="C1079" s="154"/>
      <c r="D1079" s="154"/>
      <c r="E1079" s="154"/>
    </row>
    <row r="1080" spans="1:5" ht="15" customHeight="1" x14ac:dyDescent="0.2">
      <c r="A1080" s="154"/>
      <c r="B1080" s="154"/>
      <c r="C1080" s="154"/>
      <c r="D1080" s="154"/>
      <c r="E1080" s="154"/>
    </row>
    <row r="1081" spans="1:5" ht="15" customHeight="1" x14ac:dyDescent="0.2">
      <c r="A1081" s="154"/>
      <c r="B1081" s="154"/>
      <c r="C1081" s="154"/>
      <c r="D1081" s="154"/>
      <c r="E1081" s="154"/>
    </row>
    <row r="1082" spans="1:5" ht="15" customHeight="1" x14ac:dyDescent="0.2">
      <c r="A1082" s="154"/>
      <c r="B1082" s="154"/>
      <c r="C1082" s="154"/>
      <c r="D1082" s="154"/>
      <c r="E1082" s="154"/>
    </row>
    <row r="1083" spans="1:5" ht="15" customHeight="1" x14ac:dyDescent="0.2">
      <c r="A1083" s="154"/>
      <c r="B1083" s="154"/>
      <c r="C1083" s="154"/>
      <c r="D1083" s="154"/>
      <c r="E1083" s="154"/>
    </row>
    <row r="1084" spans="1:5" ht="15" customHeight="1" x14ac:dyDescent="0.2">
      <c r="A1084" s="154"/>
      <c r="B1084" s="154"/>
      <c r="C1084" s="154"/>
      <c r="D1084" s="154"/>
      <c r="E1084" s="154"/>
    </row>
    <row r="1085" spans="1:5" ht="15" customHeight="1" x14ac:dyDescent="0.2">
      <c r="A1085" s="154"/>
      <c r="B1085" s="154"/>
      <c r="C1085" s="154"/>
      <c r="D1085" s="154"/>
      <c r="E1085" s="154"/>
    </row>
    <row r="1086" spans="1:5" ht="15" customHeight="1" x14ac:dyDescent="0.2">
      <c r="A1086" s="154"/>
      <c r="B1086" s="154"/>
      <c r="C1086" s="154"/>
      <c r="D1086" s="154"/>
      <c r="E1086" s="154"/>
    </row>
    <row r="1087" spans="1:5" ht="15" customHeight="1" x14ac:dyDescent="0.2">
      <c r="A1087" s="154"/>
      <c r="B1087" s="154"/>
      <c r="C1087" s="154"/>
      <c r="D1087" s="154"/>
      <c r="E1087" s="154"/>
    </row>
    <row r="1088" spans="1:5" ht="15" customHeight="1" x14ac:dyDescent="0.2">
      <c r="A1088" s="154"/>
      <c r="B1088" s="154"/>
      <c r="C1088" s="154"/>
      <c r="D1088" s="154"/>
      <c r="E1088" s="154"/>
    </row>
    <row r="1089" spans="1:5" ht="15" customHeight="1" x14ac:dyDescent="0.2">
      <c r="A1089" s="154"/>
      <c r="B1089" s="154"/>
      <c r="C1089" s="154"/>
      <c r="D1089" s="154"/>
      <c r="E1089" s="154"/>
    </row>
    <row r="1090" spans="1:5" ht="15" customHeight="1" x14ac:dyDescent="0.2">
      <c r="A1090" s="154"/>
      <c r="B1090" s="154"/>
      <c r="C1090" s="154"/>
      <c r="D1090" s="154"/>
      <c r="E1090" s="154"/>
    </row>
    <row r="1091" spans="1:5" ht="15" customHeight="1" x14ac:dyDescent="0.2">
      <c r="A1091" s="154"/>
      <c r="B1091" s="154"/>
      <c r="C1091" s="154"/>
      <c r="D1091" s="154"/>
      <c r="E1091" s="154"/>
    </row>
    <row r="1092" spans="1:5" ht="15" customHeight="1" x14ac:dyDescent="0.2">
      <c r="A1092" s="154"/>
      <c r="B1092" s="154"/>
      <c r="C1092" s="154"/>
      <c r="D1092" s="154"/>
      <c r="E1092" s="154"/>
    </row>
    <row r="1093" spans="1:5" ht="15" customHeight="1" x14ac:dyDescent="0.2">
      <c r="A1093" s="154"/>
      <c r="B1093" s="154"/>
      <c r="C1093" s="154"/>
      <c r="D1093" s="154"/>
      <c r="E1093" s="154"/>
    </row>
    <row r="1094" spans="1:5" ht="15" customHeight="1" x14ac:dyDescent="0.2">
      <c r="A1094" s="154"/>
      <c r="B1094" s="154"/>
      <c r="C1094" s="154"/>
      <c r="D1094" s="154"/>
      <c r="E1094" s="154"/>
    </row>
    <row r="1095" spans="1:5" ht="15" customHeight="1" x14ac:dyDescent="0.2">
      <c r="A1095" s="154"/>
      <c r="B1095" s="154"/>
      <c r="C1095" s="154"/>
      <c r="D1095" s="154"/>
      <c r="E1095" s="154"/>
    </row>
    <row r="1096" spans="1:5" ht="15" customHeight="1" x14ac:dyDescent="0.2">
      <c r="A1096" s="154"/>
      <c r="B1096" s="154"/>
      <c r="C1096" s="154"/>
      <c r="D1096" s="154"/>
      <c r="E1096" s="154"/>
    </row>
    <row r="1097" spans="1:5" ht="15" customHeight="1" x14ac:dyDescent="0.2">
      <c r="A1097" s="154"/>
      <c r="B1097" s="154"/>
      <c r="C1097" s="154"/>
      <c r="D1097" s="154"/>
      <c r="E1097" s="154"/>
    </row>
    <row r="1098" spans="1:5" ht="15" customHeight="1" x14ac:dyDescent="0.2">
      <c r="A1098" s="154"/>
      <c r="B1098" s="154"/>
      <c r="C1098" s="154"/>
      <c r="D1098" s="154"/>
      <c r="E1098" s="154"/>
    </row>
    <row r="1099" spans="1:5" ht="15" customHeight="1" x14ac:dyDescent="0.2">
      <c r="A1099" s="154"/>
      <c r="B1099" s="154"/>
      <c r="C1099" s="154"/>
      <c r="D1099" s="154"/>
      <c r="E1099" s="154"/>
    </row>
    <row r="1100" spans="1:5" ht="15" customHeight="1" x14ac:dyDescent="0.2">
      <c r="A1100" s="154"/>
      <c r="B1100" s="154"/>
      <c r="C1100" s="154"/>
      <c r="D1100" s="154"/>
      <c r="E1100" s="154"/>
    </row>
    <row r="1101" spans="1:5" ht="15" customHeight="1" x14ac:dyDescent="0.2">
      <c r="A1101" s="154"/>
      <c r="B1101" s="154"/>
      <c r="C1101" s="154"/>
      <c r="D1101" s="154"/>
      <c r="E1101" s="154"/>
    </row>
    <row r="1102" spans="1:5" ht="15" customHeight="1" x14ac:dyDescent="0.2">
      <c r="A1102" s="154"/>
      <c r="B1102" s="154"/>
      <c r="C1102" s="154"/>
      <c r="D1102" s="154"/>
      <c r="E1102" s="154"/>
    </row>
    <row r="1103" spans="1:5" ht="15" customHeight="1" x14ac:dyDescent="0.2">
      <c r="A1103" s="154"/>
      <c r="B1103" s="154"/>
      <c r="C1103" s="154"/>
      <c r="D1103" s="154"/>
      <c r="E1103" s="154"/>
    </row>
    <row r="1104" spans="1:5" ht="15" customHeight="1" x14ac:dyDescent="0.2">
      <c r="A1104" s="154"/>
      <c r="B1104" s="154"/>
      <c r="C1104" s="154"/>
      <c r="D1104" s="154"/>
      <c r="E1104" s="154"/>
    </row>
    <row r="1105" spans="1:5" ht="15" customHeight="1" x14ac:dyDescent="0.2">
      <c r="A1105" s="154"/>
      <c r="B1105" s="154"/>
      <c r="C1105" s="154"/>
      <c r="D1105" s="154"/>
      <c r="E1105" s="154"/>
    </row>
    <row r="1106" spans="1:5" ht="15" customHeight="1" x14ac:dyDescent="0.2">
      <c r="A1106" s="154"/>
      <c r="B1106" s="154"/>
      <c r="C1106" s="154"/>
      <c r="D1106" s="154"/>
      <c r="E1106" s="154"/>
    </row>
    <row r="1107" spans="1:5" ht="15" customHeight="1" x14ac:dyDescent="0.2">
      <c r="A1107" s="154"/>
      <c r="B1107" s="154"/>
      <c r="C1107" s="154"/>
      <c r="D1107" s="154"/>
      <c r="E1107" s="154"/>
    </row>
    <row r="1108" spans="1:5" ht="15" customHeight="1" x14ac:dyDescent="0.2">
      <c r="A1108" s="154"/>
      <c r="B1108" s="154"/>
      <c r="C1108" s="154"/>
      <c r="D1108" s="154"/>
      <c r="E1108" s="154"/>
    </row>
    <row r="1109" spans="1:5" ht="15" customHeight="1" x14ac:dyDescent="0.2">
      <c r="A1109" s="154"/>
      <c r="B1109" s="154"/>
      <c r="C1109" s="154"/>
      <c r="D1109" s="154"/>
      <c r="E1109" s="154"/>
    </row>
    <row r="1110" spans="1:5" ht="15" customHeight="1" x14ac:dyDescent="0.2">
      <c r="A1110" s="154"/>
      <c r="B1110" s="154"/>
      <c r="C1110" s="154"/>
      <c r="D1110" s="154"/>
      <c r="E1110" s="154"/>
    </row>
    <row r="1111" spans="1:5" ht="15" customHeight="1" x14ac:dyDescent="0.2">
      <c r="A1111" s="154"/>
      <c r="B1111" s="154"/>
      <c r="C1111" s="154"/>
      <c r="D1111" s="154"/>
      <c r="E1111" s="154"/>
    </row>
    <row r="1112" spans="1:5" ht="15" customHeight="1" x14ac:dyDescent="0.2">
      <c r="A1112" s="154"/>
      <c r="B1112" s="154"/>
      <c r="C1112" s="154"/>
      <c r="D1112" s="154"/>
      <c r="E1112" s="154"/>
    </row>
    <row r="1113" spans="1:5" ht="15" customHeight="1" x14ac:dyDescent="0.2">
      <c r="A1113" s="154"/>
      <c r="B1113" s="154"/>
      <c r="C1113" s="154"/>
      <c r="D1113" s="154"/>
      <c r="E1113" s="154"/>
    </row>
    <row r="1114" spans="1:5" ht="15" customHeight="1" x14ac:dyDescent="0.2">
      <c r="A1114" s="154"/>
      <c r="B1114" s="154"/>
      <c r="C1114" s="154"/>
      <c r="D1114" s="154"/>
      <c r="E1114" s="154"/>
    </row>
    <row r="1115" spans="1:5" ht="15" customHeight="1" x14ac:dyDescent="0.2">
      <c r="A1115" s="154"/>
      <c r="B1115" s="154"/>
      <c r="C1115" s="154"/>
      <c r="D1115" s="154"/>
      <c r="E1115" s="154"/>
    </row>
    <row r="1116" spans="1:5" ht="15" customHeight="1" x14ac:dyDescent="0.2">
      <c r="A1116" s="154"/>
      <c r="B1116" s="154"/>
      <c r="C1116" s="154"/>
      <c r="D1116" s="154"/>
      <c r="E1116" s="154"/>
    </row>
    <row r="1117" spans="1:5" ht="15" customHeight="1" x14ac:dyDescent="0.2">
      <c r="A1117" s="154"/>
      <c r="B1117" s="154"/>
      <c r="C1117" s="154"/>
      <c r="D1117" s="154"/>
      <c r="E1117" s="154"/>
    </row>
    <row r="1118" spans="1:5" ht="15" customHeight="1" x14ac:dyDescent="0.2">
      <c r="A1118" s="154"/>
      <c r="B1118" s="154"/>
      <c r="C1118" s="154"/>
      <c r="D1118" s="154"/>
      <c r="E1118" s="154"/>
    </row>
    <row r="1119" spans="1:5" ht="15" customHeight="1" x14ac:dyDescent="0.2">
      <c r="A1119" s="154"/>
      <c r="B1119" s="154"/>
      <c r="C1119" s="154"/>
      <c r="D1119" s="154"/>
      <c r="E1119" s="154"/>
    </row>
    <row r="1120" spans="1:5" ht="15" customHeight="1" x14ac:dyDescent="0.2">
      <c r="A1120" s="154"/>
      <c r="B1120" s="154"/>
      <c r="C1120" s="154"/>
      <c r="D1120" s="154"/>
      <c r="E1120" s="154"/>
    </row>
    <row r="1121" spans="1:5" ht="15" customHeight="1" x14ac:dyDescent="0.2">
      <c r="A1121" s="154"/>
      <c r="B1121" s="154"/>
      <c r="C1121" s="154"/>
      <c r="D1121" s="154"/>
      <c r="E1121" s="154"/>
    </row>
    <row r="1122" spans="1:5" ht="15" customHeight="1" x14ac:dyDescent="0.2">
      <c r="A1122" s="154"/>
      <c r="B1122" s="154"/>
      <c r="C1122" s="154"/>
      <c r="D1122" s="154"/>
      <c r="E1122" s="154"/>
    </row>
    <row r="1123" spans="1:5" ht="15" customHeight="1" x14ac:dyDescent="0.2">
      <c r="A1123" s="154"/>
      <c r="B1123" s="154"/>
      <c r="C1123" s="154"/>
      <c r="D1123" s="154"/>
      <c r="E1123" s="154"/>
    </row>
    <row r="1124" spans="1:5" ht="15" customHeight="1" x14ac:dyDescent="0.2">
      <c r="A1124" s="154"/>
      <c r="B1124" s="154"/>
      <c r="C1124" s="154"/>
      <c r="D1124" s="154"/>
      <c r="E1124" s="154"/>
    </row>
    <row r="1125" spans="1:5" ht="15" customHeight="1" x14ac:dyDescent="0.2">
      <c r="A1125" s="154"/>
      <c r="B1125" s="154"/>
      <c r="C1125" s="154"/>
      <c r="D1125" s="154"/>
      <c r="E1125" s="154"/>
    </row>
    <row r="1126" spans="1:5" ht="15" customHeight="1" x14ac:dyDescent="0.2">
      <c r="A1126" s="154"/>
      <c r="B1126" s="154"/>
      <c r="C1126" s="154"/>
      <c r="D1126" s="154"/>
      <c r="E1126" s="154"/>
    </row>
    <row r="1127" spans="1:5" ht="15" customHeight="1" x14ac:dyDescent="0.2">
      <c r="A1127" s="154"/>
      <c r="B1127" s="154"/>
      <c r="C1127" s="154"/>
      <c r="D1127" s="154"/>
      <c r="E1127" s="154"/>
    </row>
    <row r="1128" spans="1:5" ht="15" customHeight="1" x14ac:dyDescent="0.2">
      <c r="A1128" s="154"/>
      <c r="B1128" s="154"/>
      <c r="C1128" s="154"/>
      <c r="D1128" s="154"/>
      <c r="E1128" s="154"/>
    </row>
    <row r="1129" spans="1:5" ht="15" customHeight="1" x14ac:dyDescent="0.2">
      <c r="A1129" s="154"/>
      <c r="B1129" s="154"/>
      <c r="C1129" s="154"/>
      <c r="D1129" s="154"/>
      <c r="E1129" s="154"/>
    </row>
    <row r="1130" spans="1:5" ht="15" customHeight="1" x14ac:dyDescent="0.2">
      <c r="A1130" s="154"/>
      <c r="B1130" s="154"/>
      <c r="C1130" s="154"/>
      <c r="D1130" s="154"/>
      <c r="E1130" s="154"/>
    </row>
    <row r="1131" spans="1:5" ht="15" customHeight="1" x14ac:dyDescent="0.2">
      <c r="A1131" s="154"/>
      <c r="B1131" s="154"/>
      <c r="C1131" s="154"/>
      <c r="D1131" s="154"/>
      <c r="E1131" s="154"/>
    </row>
    <row r="1132" spans="1:5" ht="15" customHeight="1" x14ac:dyDescent="0.2">
      <c r="A1132" s="154"/>
      <c r="B1132" s="154"/>
      <c r="C1132" s="154"/>
      <c r="D1132" s="154"/>
      <c r="E1132" s="154"/>
    </row>
    <row r="1133" spans="1:5" ht="15" customHeight="1" x14ac:dyDescent="0.2">
      <c r="A1133" s="154"/>
      <c r="B1133" s="154"/>
      <c r="C1133" s="154"/>
      <c r="D1133" s="154"/>
      <c r="E1133" s="154"/>
    </row>
    <row r="1134" spans="1:5" ht="15" customHeight="1" x14ac:dyDescent="0.2">
      <c r="A1134" s="154"/>
      <c r="B1134" s="154"/>
      <c r="C1134" s="154"/>
      <c r="D1134" s="154"/>
      <c r="E1134" s="154"/>
    </row>
    <row r="1135" spans="1:5" ht="15" customHeight="1" x14ac:dyDescent="0.2">
      <c r="A1135" s="154"/>
      <c r="B1135" s="154"/>
      <c r="C1135" s="154"/>
      <c r="D1135" s="154"/>
      <c r="E1135" s="154"/>
    </row>
    <row r="1136" spans="1:5" ht="15" customHeight="1" x14ac:dyDescent="0.2">
      <c r="A1136" s="154"/>
      <c r="B1136" s="154"/>
      <c r="C1136" s="154"/>
      <c r="D1136" s="154"/>
      <c r="E1136" s="154"/>
    </row>
    <row r="1137" spans="1:5" ht="15" customHeight="1" x14ac:dyDescent="0.2">
      <c r="A1137" s="154"/>
      <c r="B1137" s="154"/>
      <c r="C1137" s="154"/>
      <c r="D1137" s="154"/>
      <c r="E1137" s="154"/>
    </row>
    <row r="1138" spans="1:5" ht="15" customHeight="1" x14ac:dyDescent="0.2">
      <c r="A1138" s="154"/>
      <c r="B1138" s="154"/>
      <c r="C1138" s="154"/>
      <c r="D1138" s="154"/>
      <c r="E1138" s="154"/>
    </row>
    <row r="1139" spans="1:5" ht="15" customHeight="1" x14ac:dyDescent="0.2">
      <c r="A1139" s="154"/>
      <c r="B1139" s="154"/>
      <c r="C1139" s="154"/>
      <c r="D1139" s="154"/>
      <c r="E1139" s="154"/>
    </row>
    <row r="1140" spans="1:5" ht="15" customHeight="1" x14ac:dyDescent="0.2">
      <c r="A1140" s="154"/>
      <c r="B1140" s="154"/>
      <c r="C1140" s="154"/>
      <c r="D1140" s="154"/>
      <c r="E1140" s="154"/>
    </row>
    <row r="1141" spans="1:5" ht="15" customHeight="1" x14ac:dyDescent="0.2">
      <c r="A1141" s="154"/>
      <c r="B1141" s="154"/>
      <c r="C1141" s="154"/>
      <c r="D1141" s="154"/>
      <c r="E1141" s="154"/>
    </row>
    <row r="1142" spans="1:5" ht="15" customHeight="1" x14ac:dyDescent="0.2">
      <c r="A1142" s="154"/>
      <c r="B1142" s="154"/>
      <c r="C1142" s="154"/>
      <c r="D1142" s="154"/>
      <c r="E1142" s="154"/>
    </row>
    <row r="1143" spans="1:5" ht="15" customHeight="1" x14ac:dyDescent="0.2">
      <c r="A1143" s="154"/>
      <c r="B1143" s="154"/>
      <c r="C1143" s="154"/>
      <c r="D1143" s="154"/>
      <c r="E1143" s="154"/>
    </row>
    <row r="1144" spans="1:5" ht="15" customHeight="1" x14ac:dyDescent="0.2">
      <c r="A1144" s="154"/>
      <c r="B1144" s="154"/>
      <c r="C1144" s="154"/>
      <c r="D1144" s="154"/>
      <c r="E1144" s="154"/>
    </row>
    <row r="1145" spans="1:5" ht="15" customHeight="1" x14ac:dyDescent="0.2">
      <c r="A1145" s="154"/>
      <c r="B1145" s="154"/>
      <c r="C1145" s="154"/>
      <c r="D1145" s="154"/>
      <c r="E1145" s="154"/>
    </row>
    <row r="1146" spans="1:5" ht="15" customHeight="1" x14ac:dyDescent="0.2">
      <c r="A1146" s="154"/>
      <c r="B1146" s="154"/>
      <c r="C1146" s="154"/>
      <c r="D1146" s="154"/>
      <c r="E1146" s="154"/>
    </row>
    <row r="1147" spans="1:5" ht="15" customHeight="1" x14ac:dyDescent="0.2">
      <c r="A1147" s="154"/>
      <c r="B1147" s="154"/>
      <c r="C1147" s="154"/>
      <c r="D1147" s="154"/>
      <c r="E1147" s="154"/>
    </row>
    <row r="1148" spans="1:5" ht="15" customHeight="1" x14ac:dyDescent="0.2">
      <c r="A1148" s="154"/>
      <c r="B1148" s="154"/>
      <c r="C1148" s="154"/>
      <c r="D1148" s="154"/>
      <c r="E1148" s="154"/>
    </row>
    <row r="1149" spans="1:5" ht="15" customHeight="1" x14ac:dyDescent="0.2">
      <c r="A1149" s="154"/>
      <c r="B1149" s="154"/>
      <c r="C1149" s="154"/>
      <c r="D1149" s="154"/>
      <c r="E1149" s="154"/>
    </row>
    <row r="1150" spans="1:5" ht="15" customHeight="1" x14ac:dyDescent="0.2">
      <c r="A1150" s="154"/>
      <c r="B1150" s="154"/>
      <c r="C1150" s="154"/>
      <c r="D1150" s="154"/>
      <c r="E1150" s="154"/>
    </row>
    <row r="1151" spans="1:5" ht="15" customHeight="1" x14ac:dyDescent="0.2">
      <c r="A1151" s="154"/>
      <c r="B1151" s="154"/>
      <c r="C1151" s="154"/>
      <c r="D1151" s="154"/>
      <c r="E1151" s="154"/>
    </row>
    <row r="1152" spans="1:5" ht="15" customHeight="1" x14ac:dyDescent="0.2">
      <c r="A1152" s="154"/>
      <c r="B1152" s="154"/>
      <c r="C1152" s="154"/>
      <c r="D1152" s="154"/>
      <c r="E1152" s="154"/>
    </row>
    <row r="1153" spans="1:5" ht="15" customHeight="1" x14ac:dyDescent="0.2">
      <c r="A1153" s="154"/>
      <c r="B1153" s="154"/>
      <c r="C1153" s="154"/>
      <c r="D1153" s="154"/>
      <c r="E1153" s="154"/>
    </row>
    <row r="1154" spans="1:5" ht="15" customHeight="1" x14ac:dyDescent="0.2">
      <c r="A1154" s="154"/>
      <c r="B1154" s="154"/>
      <c r="C1154" s="154"/>
      <c r="D1154" s="154"/>
      <c r="E1154" s="154"/>
    </row>
    <row r="1155" spans="1:5" ht="15" customHeight="1" x14ac:dyDescent="0.2">
      <c r="A1155" s="154"/>
      <c r="B1155" s="154"/>
      <c r="C1155" s="154"/>
      <c r="D1155" s="154"/>
      <c r="E1155" s="154"/>
    </row>
    <row r="1156" spans="1:5" ht="15" customHeight="1" x14ac:dyDescent="0.2">
      <c r="A1156" s="154"/>
      <c r="B1156" s="154"/>
      <c r="C1156" s="154"/>
      <c r="D1156" s="154"/>
      <c r="E1156" s="154"/>
    </row>
    <row r="1157" spans="1:5" ht="15" customHeight="1" x14ac:dyDescent="0.2">
      <c r="A1157" s="154"/>
      <c r="B1157" s="154"/>
      <c r="C1157" s="154"/>
      <c r="D1157" s="154"/>
      <c r="E1157" s="154"/>
    </row>
    <row r="1158" spans="1:5" ht="15" customHeight="1" x14ac:dyDescent="0.2">
      <c r="A1158" s="154"/>
      <c r="B1158" s="154"/>
      <c r="C1158" s="154"/>
      <c r="D1158" s="154"/>
      <c r="E1158" s="154"/>
    </row>
    <row r="1159" spans="1:5" ht="15" customHeight="1" x14ac:dyDescent="0.2">
      <c r="A1159" s="154"/>
      <c r="B1159" s="154"/>
      <c r="C1159" s="154"/>
      <c r="D1159" s="154"/>
      <c r="E1159" s="154"/>
    </row>
    <row r="1160" spans="1:5" ht="15" customHeight="1" x14ac:dyDescent="0.2">
      <c r="A1160" s="154"/>
      <c r="B1160" s="154"/>
      <c r="C1160" s="154"/>
      <c r="D1160" s="154"/>
      <c r="E1160" s="154"/>
    </row>
    <row r="1161" spans="1:5" ht="15" customHeight="1" x14ac:dyDescent="0.2">
      <c r="A1161" s="154"/>
      <c r="B1161" s="154"/>
      <c r="C1161" s="154"/>
      <c r="D1161" s="154"/>
      <c r="E1161" s="154"/>
    </row>
    <row r="1162" spans="1:5" ht="15" customHeight="1" x14ac:dyDescent="0.2">
      <c r="A1162" s="154"/>
      <c r="B1162" s="154"/>
      <c r="C1162" s="154"/>
      <c r="D1162" s="154"/>
      <c r="E1162" s="154"/>
    </row>
    <row r="1163" spans="1:5" ht="15" customHeight="1" x14ac:dyDescent="0.2">
      <c r="A1163" s="154"/>
      <c r="B1163" s="154"/>
      <c r="C1163" s="154"/>
      <c r="D1163" s="154"/>
      <c r="E1163" s="154"/>
    </row>
    <row r="1164" spans="1:5" ht="15" customHeight="1" x14ac:dyDescent="0.2">
      <c r="A1164" s="154"/>
      <c r="B1164" s="154"/>
      <c r="C1164" s="154"/>
      <c r="D1164" s="154"/>
      <c r="E1164" s="154"/>
    </row>
    <row r="1165" spans="1:5" ht="15" customHeight="1" x14ac:dyDescent="0.2">
      <c r="A1165" s="154"/>
      <c r="B1165" s="154"/>
      <c r="C1165" s="154"/>
      <c r="D1165" s="154"/>
      <c r="E1165" s="154"/>
    </row>
    <row r="1166" spans="1:5" ht="15" customHeight="1" x14ac:dyDescent="0.2">
      <c r="A1166" s="154"/>
      <c r="B1166" s="154"/>
      <c r="C1166" s="154"/>
      <c r="D1166" s="154"/>
      <c r="E1166" s="154"/>
    </row>
    <row r="1167" spans="1:5" ht="15" customHeight="1" x14ac:dyDescent="0.2">
      <c r="A1167" s="154"/>
      <c r="B1167" s="154"/>
      <c r="C1167" s="154"/>
      <c r="D1167" s="154"/>
      <c r="E1167" s="154"/>
    </row>
    <row r="1168" spans="1:5" ht="15" customHeight="1" x14ac:dyDescent="0.2">
      <c r="A1168" s="154"/>
      <c r="B1168" s="154"/>
      <c r="C1168" s="154"/>
      <c r="D1168" s="154"/>
      <c r="E1168" s="154"/>
    </row>
    <row r="1169" spans="1:5" ht="15" customHeight="1" x14ac:dyDescent="0.2">
      <c r="A1169" s="154"/>
      <c r="B1169" s="154"/>
      <c r="C1169" s="154"/>
      <c r="D1169" s="154"/>
      <c r="E1169" s="154"/>
    </row>
    <row r="1170" spans="1:5" ht="15" customHeight="1" x14ac:dyDescent="0.2">
      <c r="A1170" s="154"/>
      <c r="B1170" s="154"/>
      <c r="C1170" s="154"/>
      <c r="D1170" s="154"/>
      <c r="E1170" s="154"/>
    </row>
    <row r="1171" spans="1:5" ht="15" customHeight="1" x14ac:dyDescent="0.2">
      <c r="A1171" s="154"/>
      <c r="B1171" s="154"/>
      <c r="C1171" s="154"/>
      <c r="D1171" s="154"/>
      <c r="E1171" s="154"/>
    </row>
    <row r="1172" spans="1:5" ht="15" customHeight="1" x14ac:dyDescent="0.2">
      <c r="A1172" s="154"/>
      <c r="B1172" s="154"/>
      <c r="C1172" s="154"/>
      <c r="D1172" s="154"/>
      <c r="E1172" s="154"/>
    </row>
    <row r="1173" spans="1:5" ht="15" customHeight="1" x14ac:dyDescent="0.2">
      <c r="A1173" s="154"/>
      <c r="B1173" s="154"/>
      <c r="C1173" s="154"/>
      <c r="D1173" s="154"/>
      <c r="E1173" s="154"/>
    </row>
    <row r="1174" spans="1:5" ht="15" customHeight="1" x14ac:dyDescent="0.2">
      <c r="A1174" s="154"/>
      <c r="B1174" s="154"/>
      <c r="C1174" s="154"/>
      <c r="D1174" s="154"/>
      <c r="E1174" s="154"/>
    </row>
    <row r="1175" spans="1:5" ht="15" customHeight="1" x14ac:dyDescent="0.2">
      <c r="A1175" s="154"/>
      <c r="B1175" s="154"/>
      <c r="C1175" s="154"/>
      <c r="D1175" s="154"/>
      <c r="E1175" s="154"/>
    </row>
    <row r="1176" spans="1:5" ht="15" customHeight="1" x14ac:dyDescent="0.2">
      <c r="A1176" s="154"/>
      <c r="B1176" s="154"/>
      <c r="C1176" s="154"/>
      <c r="D1176" s="154"/>
      <c r="E1176" s="154"/>
    </row>
    <row r="1177" spans="1:5" ht="15" customHeight="1" x14ac:dyDescent="0.2">
      <c r="A1177" s="154"/>
      <c r="B1177" s="154"/>
      <c r="C1177" s="154"/>
      <c r="D1177" s="154"/>
      <c r="E1177" s="154"/>
    </row>
    <row r="1178" spans="1:5" ht="15" customHeight="1" x14ac:dyDescent="0.2">
      <c r="A1178" s="154"/>
      <c r="B1178" s="154"/>
      <c r="C1178" s="154"/>
      <c r="D1178" s="154"/>
      <c r="E1178" s="154"/>
    </row>
    <row r="1179" spans="1:5" ht="15" customHeight="1" x14ac:dyDescent="0.2">
      <c r="A1179" s="154"/>
      <c r="B1179" s="154"/>
      <c r="C1179" s="154"/>
      <c r="D1179" s="154"/>
      <c r="E1179" s="154"/>
    </row>
    <row r="1180" spans="1:5" ht="15" customHeight="1" x14ac:dyDescent="0.2">
      <c r="A1180" s="154"/>
      <c r="B1180" s="154"/>
      <c r="C1180" s="154"/>
      <c r="D1180" s="154"/>
      <c r="E1180" s="154"/>
    </row>
    <row r="1181" spans="1:5" ht="15" customHeight="1" x14ac:dyDescent="0.2">
      <c r="A1181" s="154"/>
      <c r="B1181" s="154"/>
      <c r="C1181" s="154"/>
      <c r="D1181" s="154"/>
      <c r="E1181" s="154"/>
    </row>
    <row r="1182" spans="1:5" ht="15" customHeight="1" x14ac:dyDescent="0.2">
      <c r="A1182" s="154"/>
      <c r="B1182" s="154"/>
      <c r="C1182" s="154"/>
      <c r="D1182" s="154"/>
      <c r="E1182" s="154"/>
    </row>
    <row r="1183" spans="1:5" ht="15" customHeight="1" x14ac:dyDescent="0.2">
      <c r="A1183" s="154"/>
      <c r="B1183" s="154"/>
      <c r="C1183" s="154"/>
      <c r="D1183" s="154"/>
      <c r="E1183" s="154"/>
    </row>
    <row r="1184" spans="1:5" ht="15" customHeight="1" x14ac:dyDescent="0.2">
      <c r="A1184" s="154"/>
      <c r="B1184" s="154"/>
      <c r="C1184" s="154"/>
      <c r="D1184" s="154"/>
      <c r="E1184" s="154"/>
    </row>
    <row r="1185" spans="1:5" ht="15" customHeight="1" x14ac:dyDescent="0.2">
      <c r="A1185" s="154"/>
      <c r="B1185" s="154"/>
      <c r="C1185" s="154"/>
      <c r="D1185" s="154"/>
      <c r="E1185" s="154"/>
    </row>
    <row r="1186" spans="1:5" ht="15" customHeight="1" x14ac:dyDescent="0.2">
      <c r="A1186" s="154"/>
      <c r="B1186" s="154"/>
      <c r="C1186" s="154"/>
      <c r="D1186" s="154"/>
      <c r="E1186" s="154"/>
    </row>
    <row r="1187" spans="1:5" ht="15" customHeight="1" x14ac:dyDescent="0.2">
      <c r="A1187" s="154"/>
      <c r="B1187" s="154"/>
      <c r="C1187" s="154"/>
      <c r="D1187" s="154"/>
      <c r="E1187" s="154"/>
    </row>
    <row r="1188" spans="1:5" ht="15" customHeight="1" x14ac:dyDescent="0.2">
      <c r="A1188" s="154"/>
      <c r="B1188" s="154"/>
      <c r="C1188" s="154"/>
      <c r="D1188" s="154"/>
      <c r="E1188" s="154"/>
    </row>
    <row r="1189" spans="1:5" ht="15" customHeight="1" x14ac:dyDescent="0.2">
      <c r="A1189" s="154"/>
      <c r="B1189" s="154"/>
      <c r="C1189" s="154"/>
      <c r="D1189" s="154"/>
      <c r="E1189" s="154"/>
    </row>
    <row r="1190" spans="1:5" ht="15" customHeight="1" x14ac:dyDescent="0.2">
      <c r="A1190" s="154"/>
      <c r="B1190" s="154"/>
      <c r="C1190" s="154"/>
      <c r="D1190" s="154"/>
      <c r="E1190" s="154"/>
    </row>
    <row r="1191" spans="1:5" ht="15" customHeight="1" x14ac:dyDescent="0.2">
      <c r="A1191" s="154"/>
      <c r="B1191" s="154"/>
      <c r="C1191" s="154"/>
      <c r="D1191" s="154"/>
      <c r="E1191" s="154"/>
    </row>
    <row r="1192" spans="1:5" ht="15" customHeight="1" x14ac:dyDescent="0.2">
      <c r="A1192" s="154"/>
      <c r="B1192" s="154"/>
      <c r="C1192" s="154"/>
      <c r="D1192" s="154"/>
      <c r="E1192" s="154"/>
    </row>
    <row r="1193" spans="1:5" ht="15" customHeight="1" x14ac:dyDescent="0.2">
      <c r="A1193" s="154"/>
      <c r="B1193" s="154"/>
      <c r="C1193" s="154"/>
      <c r="D1193" s="154"/>
      <c r="E1193" s="154"/>
    </row>
    <row r="1194" spans="1:5" ht="15" customHeight="1" x14ac:dyDescent="0.2">
      <c r="A1194" s="154"/>
      <c r="B1194" s="154"/>
      <c r="C1194" s="154"/>
      <c r="D1194" s="154"/>
      <c r="E1194" s="154"/>
    </row>
    <row r="1195" spans="1:5" ht="15" customHeight="1" x14ac:dyDescent="0.2">
      <c r="A1195" s="154"/>
      <c r="B1195" s="154"/>
      <c r="C1195" s="154"/>
      <c r="D1195" s="154"/>
      <c r="E1195" s="154"/>
    </row>
    <row r="1196" spans="1:5" ht="15" customHeight="1" x14ac:dyDescent="0.2">
      <c r="A1196" s="154"/>
      <c r="B1196" s="154"/>
      <c r="C1196" s="154"/>
      <c r="D1196" s="154"/>
      <c r="E1196" s="154"/>
    </row>
    <row r="1197" spans="1:5" ht="15" customHeight="1" x14ac:dyDescent="0.2">
      <c r="A1197" s="154"/>
      <c r="B1197" s="154"/>
      <c r="C1197" s="154"/>
      <c r="D1197" s="154"/>
      <c r="E1197" s="154"/>
    </row>
    <row r="1198" spans="1:5" ht="15" customHeight="1" x14ac:dyDescent="0.2">
      <c r="A1198" s="154"/>
      <c r="B1198" s="154"/>
      <c r="C1198" s="154"/>
      <c r="D1198" s="154"/>
      <c r="E1198" s="154"/>
    </row>
    <row r="1199" spans="1:5" ht="15" customHeight="1" x14ac:dyDescent="0.2">
      <c r="A1199" s="154"/>
      <c r="B1199" s="154"/>
      <c r="C1199" s="154"/>
      <c r="D1199" s="154"/>
      <c r="E1199" s="154"/>
    </row>
    <row r="1200" spans="1:5" ht="15" customHeight="1" x14ac:dyDescent="0.2">
      <c r="A1200" s="154"/>
      <c r="B1200" s="154"/>
      <c r="C1200" s="154"/>
      <c r="D1200" s="154"/>
      <c r="E1200" s="154"/>
    </row>
    <row r="1201" spans="1:5" ht="15" customHeight="1" x14ac:dyDescent="0.2">
      <c r="A1201" s="154"/>
      <c r="B1201" s="154"/>
      <c r="C1201" s="154"/>
      <c r="D1201" s="154"/>
      <c r="E1201" s="154"/>
    </row>
    <row r="1202" spans="1:5" ht="15" customHeight="1" x14ac:dyDescent="0.2">
      <c r="A1202" s="154"/>
      <c r="B1202" s="154"/>
      <c r="C1202" s="154"/>
      <c r="D1202" s="154"/>
      <c r="E1202" s="154"/>
    </row>
    <row r="1203" spans="1:5" ht="15" customHeight="1" x14ac:dyDescent="0.2">
      <c r="A1203" s="154"/>
      <c r="B1203" s="154"/>
      <c r="C1203" s="154"/>
      <c r="D1203" s="154"/>
      <c r="E1203" s="154"/>
    </row>
    <row r="1204" spans="1:5" ht="15" customHeight="1" x14ac:dyDescent="0.2">
      <c r="A1204" s="154"/>
      <c r="B1204" s="154"/>
      <c r="C1204" s="154"/>
      <c r="D1204" s="154"/>
      <c r="E1204" s="154"/>
    </row>
    <row r="1205" spans="1:5" ht="15" customHeight="1" x14ac:dyDescent="0.2">
      <c r="A1205" s="154"/>
      <c r="B1205" s="154"/>
      <c r="C1205" s="154"/>
      <c r="D1205" s="154"/>
      <c r="E1205" s="154"/>
    </row>
    <row r="1206" spans="1:5" ht="15" customHeight="1" x14ac:dyDescent="0.2">
      <c r="A1206" s="154"/>
      <c r="B1206" s="154"/>
      <c r="C1206" s="154"/>
      <c r="D1206" s="154"/>
      <c r="E1206" s="154"/>
    </row>
    <row r="1207" spans="1:5" ht="15" customHeight="1" x14ac:dyDescent="0.2">
      <c r="A1207" s="154"/>
      <c r="B1207" s="154"/>
      <c r="C1207" s="154"/>
      <c r="D1207" s="154"/>
      <c r="E1207" s="154"/>
    </row>
    <row r="1208" spans="1:5" ht="15" customHeight="1" x14ac:dyDescent="0.2">
      <c r="A1208" s="154"/>
      <c r="B1208" s="154"/>
      <c r="C1208" s="154"/>
      <c r="D1208" s="154"/>
      <c r="E1208" s="154"/>
    </row>
    <row r="1209" spans="1:5" ht="15" customHeight="1" x14ac:dyDescent="0.2">
      <c r="A1209" s="154"/>
      <c r="B1209" s="154"/>
      <c r="C1209" s="154"/>
      <c r="D1209" s="154"/>
      <c r="E1209" s="154"/>
    </row>
    <row r="1210" spans="1:5" ht="15" customHeight="1" x14ac:dyDescent="0.2">
      <c r="A1210" s="154"/>
      <c r="B1210" s="154"/>
      <c r="C1210" s="154"/>
      <c r="D1210" s="154"/>
      <c r="E1210" s="154"/>
    </row>
    <row r="1211" spans="1:5" ht="15" customHeight="1" x14ac:dyDescent="0.2">
      <c r="A1211" s="154"/>
      <c r="B1211" s="154"/>
      <c r="C1211" s="154"/>
      <c r="D1211" s="154"/>
      <c r="E1211" s="154"/>
    </row>
    <row r="1212" spans="1:5" ht="15" customHeight="1" x14ac:dyDescent="0.2">
      <c r="A1212" s="154"/>
      <c r="B1212" s="154"/>
      <c r="C1212" s="154"/>
      <c r="D1212" s="154"/>
      <c r="E1212" s="154"/>
    </row>
    <row r="1213" spans="1:5" ht="15" customHeight="1" x14ac:dyDescent="0.2">
      <c r="A1213" s="154"/>
      <c r="B1213" s="154"/>
      <c r="C1213" s="154"/>
      <c r="D1213" s="154"/>
      <c r="E1213" s="154"/>
    </row>
    <row r="1214" spans="1:5" ht="15" customHeight="1" x14ac:dyDescent="0.2">
      <c r="A1214" s="154"/>
      <c r="B1214" s="154"/>
      <c r="C1214" s="154"/>
      <c r="D1214" s="154"/>
      <c r="E1214" s="154"/>
    </row>
    <row r="1215" spans="1:5" ht="15" customHeight="1" x14ac:dyDescent="0.2">
      <c r="A1215" s="154"/>
      <c r="B1215" s="154"/>
      <c r="C1215" s="154"/>
      <c r="D1215" s="154"/>
      <c r="E1215" s="154"/>
    </row>
    <row r="1216" spans="1:5" ht="15" customHeight="1" x14ac:dyDescent="0.2">
      <c r="A1216" s="154"/>
      <c r="B1216" s="154"/>
      <c r="C1216" s="154"/>
      <c r="D1216" s="154"/>
      <c r="E1216" s="154"/>
    </row>
    <row r="1217" spans="1:5" ht="15" customHeight="1" x14ac:dyDescent="0.2">
      <c r="A1217" s="154"/>
      <c r="B1217" s="154"/>
      <c r="C1217" s="154"/>
      <c r="D1217" s="154"/>
      <c r="E1217" s="154"/>
    </row>
    <row r="1218" spans="1:5" ht="15" customHeight="1" x14ac:dyDescent="0.2">
      <c r="A1218" s="154"/>
      <c r="B1218" s="154"/>
      <c r="C1218" s="154"/>
      <c r="D1218" s="154"/>
      <c r="E1218" s="154"/>
    </row>
    <row r="1219" spans="1:5" ht="15" customHeight="1" x14ac:dyDescent="0.2">
      <c r="A1219" s="154"/>
      <c r="B1219" s="154"/>
      <c r="C1219" s="154"/>
      <c r="D1219" s="154"/>
      <c r="E1219" s="154"/>
    </row>
    <row r="1220" spans="1:5" ht="15" customHeight="1" x14ac:dyDescent="0.2">
      <c r="A1220" s="154"/>
      <c r="B1220" s="154"/>
      <c r="C1220" s="154"/>
      <c r="D1220" s="154"/>
      <c r="E1220" s="154"/>
    </row>
    <row r="1221" spans="1:5" ht="15" customHeight="1" x14ac:dyDescent="0.2">
      <c r="A1221" s="154"/>
      <c r="B1221" s="154"/>
      <c r="C1221" s="154"/>
      <c r="D1221" s="154"/>
      <c r="E1221" s="154"/>
    </row>
    <row r="1222" spans="1:5" ht="15" customHeight="1" x14ac:dyDescent="0.2">
      <c r="A1222" s="154"/>
      <c r="B1222" s="154"/>
      <c r="C1222" s="154"/>
      <c r="D1222" s="154"/>
      <c r="E1222" s="154"/>
    </row>
    <row r="1223" spans="1:5" ht="15" customHeight="1" x14ac:dyDescent="0.2">
      <c r="A1223" s="154"/>
      <c r="B1223" s="154"/>
      <c r="C1223" s="154"/>
      <c r="D1223" s="154"/>
      <c r="E1223" s="154"/>
    </row>
    <row r="1224" spans="1:5" ht="15" customHeight="1" x14ac:dyDescent="0.2">
      <c r="A1224" s="154"/>
      <c r="B1224" s="154"/>
      <c r="C1224" s="154"/>
      <c r="D1224" s="154"/>
      <c r="E1224" s="154"/>
    </row>
    <row r="1225" spans="1:5" ht="15" customHeight="1" x14ac:dyDescent="0.2">
      <c r="A1225" s="154"/>
      <c r="B1225" s="154"/>
      <c r="C1225" s="154"/>
      <c r="D1225" s="154"/>
      <c r="E1225" s="154"/>
    </row>
    <row r="1226" spans="1:5" ht="15" customHeight="1" x14ac:dyDescent="0.2">
      <c r="A1226" s="154"/>
      <c r="B1226" s="154"/>
      <c r="C1226" s="154"/>
      <c r="D1226" s="154"/>
      <c r="E1226" s="154"/>
    </row>
    <row r="1227" spans="1:5" ht="15" customHeight="1" x14ac:dyDescent="0.2">
      <c r="A1227" s="154"/>
      <c r="B1227" s="154"/>
      <c r="C1227" s="154"/>
      <c r="D1227" s="154"/>
      <c r="E1227" s="154"/>
    </row>
    <row r="1228" spans="1:5" ht="15" customHeight="1" x14ac:dyDescent="0.2">
      <c r="A1228" s="154"/>
      <c r="B1228" s="154"/>
      <c r="C1228" s="154"/>
      <c r="D1228" s="154"/>
      <c r="E1228" s="154"/>
    </row>
    <row r="1229" spans="1:5" ht="15" customHeight="1" x14ac:dyDescent="0.2">
      <c r="A1229" s="154"/>
      <c r="B1229" s="154"/>
      <c r="C1229" s="154"/>
      <c r="D1229" s="154"/>
      <c r="E1229" s="154"/>
    </row>
    <row r="1230" spans="1:5" ht="15" customHeight="1" x14ac:dyDescent="0.2">
      <c r="A1230" s="154"/>
      <c r="B1230" s="154"/>
      <c r="C1230" s="154"/>
      <c r="D1230" s="154"/>
      <c r="E1230" s="154"/>
    </row>
    <row r="1231" spans="1:5" ht="15" customHeight="1" x14ac:dyDescent="0.2">
      <c r="A1231" s="154"/>
      <c r="B1231" s="154"/>
      <c r="C1231" s="154"/>
      <c r="D1231" s="154"/>
      <c r="E1231" s="154"/>
    </row>
    <row r="1232" spans="1:5" ht="15" customHeight="1" x14ac:dyDescent="0.2">
      <c r="A1232" s="154"/>
      <c r="B1232" s="154"/>
      <c r="C1232" s="154"/>
      <c r="D1232" s="154"/>
      <c r="E1232" s="154"/>
    </row>
    <row r="1233" spans="1:5" ht="15" customHeight="1" x14ac:dyDescent="0.2">
      <c r="A1233" s="154"/>
      <c r="B1233" s="154"/>
      <c r="C1233" s="154"/>
      <c r="D1233" s="154"/>
      <c r="E1233" s="154"/>
    </row>
    <row r="1234" spans="1:5" ht="15" customHeight="1" x14ac:dyDescent="0.2">
      <c r="A1234" s="154"/>
      <c r="B1234" s="154"/>
      <c r="C1234" s="154"/>
      <c r="D1234" s="154"/>
      <c r="E1234" s="154"/>
    </row>
    <row r="1235" spans="1:5" ht="15" customHeight="1" x14ac:dyDescent="0.2">
      <c r="A1235" s="154"/>
      <c r="B1235" s="154"/>
      <c r="C1235" s="154"/>
      <c r="D1235" s="154"/>
      <c r="E1235" s="154"/>
    </row>
    <row r="1236" spans="1:5" ht="15" customHeight="1" x14ac:dyDescent="0.2">
      <c r="A1236" s="154"/>
      <c r="B1236" s="154"/>
      <c r="C1236" s="154"/>
      <c r="D1236" s="154"/>
      <c r="E1236" s="154"/>
    </row>
    <row r="1237" spans="1:5" ht="15" customHeight="1" x14ac:dyDescent="0.2">
      <c r="A1237" s="154"/>
      <c r="B1237" s="154"/>
      <c r="C1237" s="154"/>
      <c r="D1237" s="154"/>
      <c r="E1237" s="154"/>
    </row>
    <row r="1238" spans="1:5" ht="15" customHeight="1" x14ac:dyDescent="0.2">
      <c r="A1238" s="154"/>
      <c r="B1238" s="154"/>
      <c r="C1238" s="154"/>
      <c r="D1238" s="154"/>
      <c r="E1238" s="154"/>
    </row>
    <row r="1239" spans="1:5" ht="15" customHeight="1" x14ac:dyDescent="0.2">
      <c r="A1239" s="154"/>
      <c r="B1239" s="154"/>
      <c r="C1239" s="154"/>
      <c r="D1239" s="154"/>
      <c r="E1239" s="154"/>
    </row>
    <row r="1240" spans="1:5" ht="15" customHeight="1" x14ac:dyDescent="0.2">
      <c r="A1240" s="154"/>
      <c r="B1240" s="154"/>
      <c r="C1240" s="154"/>
      <c r="D1240" s="154"/>
      <c r="E1240" s="154"/>
    </row>
    <row r="1241" spans="1:5" ht="15" customHeight="1" x14ac:dyDescent="0.2">
      <c r="A1241" s="154"/>
      <c r="B1241" s="154"/>
      <c r="C1241" s="154"/>
      <c r="D1241" s="154"/>
      <c r="E1241" s="154"/>
    </row>
    <row r="1242" spans="1:5" ht="15" customHeight="1" x14ac:dyDescent="0.2">
      <c r="A1242" s="154"/>
      <c r="B1242" s="154"/>
      <c r="C1242" s="154"/>
      <c r="D1242" s="154"/>
      <c r="E1242" s="154"/>
    </row>
    <row r="1243" spans="1:5" ht="15" customHeight="1" x14ac:dyDescent="0.2">
      <c r="A1243" s="154"/>
      <c r="B1243" s="154"/>
      <c r="C1243" s="154"/>
      <c r="D1243" s="154"/>
      <c r="E1243" s="154"/>
    </row>
    <row r="1244" spans="1:5" ht="15" customHeight="1" x14ac:dyDescent="0.2">
      <c r="A1244" s="154"/>
      <c r="B1244" s="154"/>
      <c r="C1244" s="154"/>
      <c r="D1244" s="154"/>
      <c r="E1244" s="154"/>
    </row>
    <row r="1245" spans="1:5" ht="15" customHeight="1" x14ac:dyDescent="0.2">
      <c r="A1245" s="154"/>
      <c r="B1245" s="154"/>
      <c r="C1245" s="154"/>
      <c r="D1245" s="154"/>
      <c r="E1245" s="154"/>
    </row>
    <row r="1246" spans="1:5" ht="15" customHeight="1" x14ac:dyDescent="0.2">
      <c r="A1246" s="154"/>
      <c r="B1246" s="154"/>
      <c r="C1246" s="154"/>
      <c r="D1246" s="154"/>
      <c r="E1246" s="154"/>
    </row>
    <row r="1247" spans="1:5" ht="15" customHeight="1" x14ac:dyDescent="0.2">
      <c r="A1247" s="154"/>
      <c r="B1247" s="154"/>
      <c r="C1247" s="154"/>
      <c r="D1247" s="154"/>
      <c r="E1247" s="154"/>
    </row>
    <row r="1248" spans="1:5" ht="15" customHeight="1" x14ac:dyDescent="0.2">
      <c r="A1248" s="154"/>
      <c r="B1248" s="154"/>
      <c r="C1248" s="154"/>
      <c r="D1248" s="154"/>
      <c r="E1248" s="154"/>
    </row>
    <row r="1249" spans="1:5" ht="15" customHeight="1" x14ac:dyDescent="0.2">
      <c r="A1249" s="154"/>
      <c r="B1249" s="154"/>
      <c r="C1249" s="154"/>
      <c r="D1249" s="154"/>
      <c r="E1249" s="154"/>
    </row>
    <row r="1250" spans="1:5" ht="15" customHeight="1" x14ac:dyDescent="0.2">
      <c r="A1250" s="154"/>
      <c r="B1250" s="154"/>
      <c r="C1250" s="154"/>
      <c r="D1250" s="154"/>
      <c r="E1250" s="154"/>
    </row>
    <row r="1251" spans="1:5" ht="15" customHeight="1" x14ac:dyDescent="0.2">
      <c r="A1251" s="154"/>
      <c r="B1251" s="154"/>
      <c r="C1251" s="154"/>
      <c r="D1251" s="154"/>
      <c r="E1251" s="154"/>
    </row>
    <row r="1252" spans="1:5" ht="15" customHeight="1" x14ac:dyDescent="0.2">
      <c r="A1252" s="154"/>
      <c r="B1252" s="154"/>
      <c r="C1252" s="154"/>
      <c r="D1252" s="154"/>
      <c r="E1252" s="154"/>
    </row>
    <row r="1253" spans="1:5" ht="15" customHeight="1" x14ac:dyDescent="0.2">
      <c r="A1253" s="154"/>
      <c r="B1253" s="154"/>
      <c r="C1253" s="154"/>
      <c r="D1253" s="154"/>
      <c r="E1253" s="154"/>
    </row>
    <row r="1254" spans="1:5" ht="15" customHeight="1" x14ac:dyDescent="0.2">
      <c r="A1254" s="154"/>
      <c r="B1254" s="154"/>
      <c r="C1254" s="154"/>
      <c r="D1254" s="154"/>
      <c r="E1254" s="154"/>
    </row>
    <row r="1255" spans="1:5" ht="15" customHeight="1" x14ac:dyDescent="0.2">
      <c r="A1255" s="154"/>
      <c r="B1255" s="154"/>
      <c r="C1255" s="154"/>
      <c r="D1255" s="154"/>
      <c r="E1255" s="154"/>
    </row>
    <row r="1256" spans="1:5" ht="15" customHeight="1" x14ac:dyDescent="0.2">
      <c r="A1256" s="154"/>
      <c r="B1256" s="154"/>
      <c r="C1256" s="154"/>
      <c r="D1256" s="154"/>
      <c r="E1256" s="154"/>
    </row>
    <row r="1257" spans="1:5" ht="15" customHeight="1" x14ac:dyDescent="0.2">
      <c r="A1257" s="154"/>
      <c r="B1257" s="154"/>
      <c r="C1257" s="154"/>
      <c r="D1257" s="154"/>
      <c r="E1257" s="154"/>
    </row>
    <row r="1258" spans="1:5" ht="15" customHeight="1" x14ac:dyDescent="0.2">
      <c r="A1258" s="154"/>
      <c r="B1258" s="154"/>
      <c r="C1258" s="154"/>
      <c r="D1258" s="154"/>
      <c r="E1258" s="154"/>
    </row>
    <row r="1259" spans="1:5" ht="15" customHeight="1" x14ac:dyDescent="0.2">
      <c r="A1259" s="154"/>
      <c r="B1259" s="154"/>
      <c r="C1259" s="154"/>
      <c r="D1259" s="154"/>
      <c r="E1259" s="154"/>
    </row>
    <row r="1260" spans="1:5" ht="15" customHeight="1" x14ac:dyDescent="0.2">
      <c r="A1260" s="154"/>
      <c r="B1260" s="154"/>
      <c r="C1260" s="154"/>
      <c r="D1260" s="154"/>
      <c r="E1260" s="154"/>
    </row>
    <row r="1261" spans="1:5" ht="15" customHeight="1" x14ac:dyDescent="0.2">
      <c r="A1261" s="154"/>
      <c r="B1261" s="154"/>
      <c r="C1261" s="154"/>
      <c r="D1261" s="154"/>
      <c r="E1261" s="154"/>
    </row>
    <row r="1262" spans="1:5" ht="15" customHeight="1" x14ac:dyDescent="0.2">
      <c r="A1262" s="154"/>
      <c r="B1262" s="154"/>
      <c r="C1262" s="154"/>
      <c r="D1262" s="154"/>
      <c r="E1262" s="154"/>
    </row>
    <row r="1263" spans="1:5" ht="15" customHeight="1" x14ac:dyDescent="0.2">
      <c r="A1263" s="154"/>
      <c r="B1263" s="154"/>
      <c r="C1263" s="154"/>
      <c r="D1263" s="154"/>
      <c r="E1263" s="154"/>
    </row>
    <row r="1264" spans="1:5" ht="15" customHeight="1" x14ac:dyDescent="0.2">
      <c r="A1264" s="154"/>
      <c r="B1264" s="154"/>
      <c r="C1264" s="154"/>
      <c r="D1264" s="154"/>
      <c r="E1264" s="154"/>
    </row>
    <row r="1265" spans="1:5" ht="15" customHeight="1" x14ac:dyDescent="0.2">
      <c r="A1265" s="154"/>
      <c r="B1265" s="154"/>
      <c r="C1265" s="154"/>
      <c r="D1265" s="154"/>
      <c r="E1265" s="154"/>
    </row>
    <row r="1266" spans="1:5" ht="15" customHeight="1" x14ac:dyDescent="0.2">
      <c r="A1266" s="154"/>
      <c r="B1266" s="154"/>
      <c r="C1266" s="154"/>
      <c r="D1266" s="154"/>
      <c r="E1266" s="154"/>
    </row>
    <row r="1267" spans="1:5" ht="15" customHeight="1" x14ac:dyDescent="0.2">
      <c r="A1267" s="154"/>
      <c r="B1267" s="154"/>
      <c r="C1267" s="154"/>
      <c r="D1267" s="154"/>
      <c r="E1267" s="154"/>
    </row>
    <row r="1268" spans="1:5" ht="15" customHeight="1" x14ac:dyDescent="0.2">
      <c r="A1268" s="154"/>
      <c r="B1268" s="154"/>
      <c r="C1268" s="154"/>
      <c r="D1268" s="154"/>
      <c r="E1268" s="154"/>
    </row>
    <row r="1269" spans="1:5" ht="15" customHeight="1" x14ac:dyDescent="0.2">
      <c r="A1269" s="154"/>
      <c r="B1269" s="154"/>
      <c r="C1269" s="154"/>
      <c r="D1269" s="154"/>
      <c r="E1269" s="154"/>
    </row>
    <row r="1270" spans="1:5" ht="15" customHeight="1" x14ac:dyDescent="0.2">
      <c r="A1270" s="154"/>
      <c r="B1270" s="154"/>
      <c r="C1270" s="154"/>
      <c r="D1270" s="154"/>
      <c r="E1270" s="154"/>
    </row>
    <row r="1271" spans="1:5" ht="15" customHeight="1" x14ac:dyDescent="0.2">
      <c r="A1271" s="154"/>
      <c r="B1271" s="154"/>
      <c r="C1271" s="154"/>
      <c r="D1271" s="154"/>
      <c r="E1271" s="154"/>
    </row>
    <row r="1272" spans="1:5" ht="15" customHeight="1" x14ac:dyDescent="0.2">
      <c r="A1272" s="154"/>
      <c r="B1272" s="154"/>
      <c r="C1272" s="154"/>
      <c r="D1272" s="154"/>
      <c r="E1272" s="154"/>
    </row>
    <row r="1273" spans="1:5" ht="15" customHeight="1" x14ac:dyDescent="0.2">
      <c r="A1273" s="154"/>
      <c r="B1273" s="154"/>
      <c r="C1273" s="154"/>
      <c r="D1273" s="154"/>
      <c r="E1273" s="154"/>
    </row>
    <row r="1274" spans="1:5" ht="15" customHeight="1" x14ac:dyDescent="0.2">
      <c r="A1274" s="154"/>
      <c r="B1274" s="154"/>
      <c r="C1274" s="154"/>
      <c r="D1274" s="154"/>
      <c r="E1274" s="154"/>
    </row>
    <row r="1275" spans="1:5" ht="15" customHeight="1" x14ac:dyDescent="0.2">
      <c r="A1275" s="154"/>
      <c r="B1275" s="154"/>
      <c r="C1275" s="154"/>
      <c r="D1275" s="154"/>
      <c r="E1275" s="154"/>
    </row>
    <row r="1276" spans="1:5" ht="15" customHeight="1" x14ac:dyDescent="0.2">
      <c r="A1276" s="154"/>
      <c r="B1276" s="154"/>
      <c r="C1276" s="154"/>
      <c r="D1276" s="154"/>
      <c r="E1276" s="154"/>
    </row>
    <row r="1277" spans="1:5" ht="15" customHeight="1" x14ac:dyDescent="0.2">
      <c r="A1277" s="154"/>
      <c r="B1277" s="154"/>
      <c r="C1277" s="154"/>
      <c r="D1277" s="154"/>
      <c r="E1277" s="154"/>
    </row>
    <row r="1278" spans="1:5" ht="15" customHeight="1" x14ac:dyDescent="0.2">
      <c r="A1278" s="154"/>
      <c r="B1278" s="154"/>
      <c r="C1278" s="154"/>
      <c r="D1278" s="154"/>
      <c r="E1278" s="154"/>
    </row>
    <row r="1279" spans="1:5" ht="15" customHeight="1" x14ac:dyDescent="0.2">
      <c r="A1279" s="154"/>
      <c r="B1279" s="154"/>
      <c r="C1279" s="154"/>
      <c r="D1279" s="154"/>
      <c r="E1279" s="154"/>
    </row>
    <row r="1280" spans="1:5" ht="15" customHeight="1" x14ac:dyDescent="0.2">
      <c r="A1280" s="154"/>
      <c r="B1280" s="154"/>
      <c r="C1280" s="154"/>
      <c r="D1280" s="154"/>
      <c r="E1280" s="154"/>
    </row>
    <row r="1281" spans="1:5" ht="15" customHeight="1" x14ac:dyDescent="0.2">
      <c r="A1281" s="154"/>
      <c r="B1281" s="154"/>
      <c r="C1281" s="154"/>
      <c r="D1281" s="154"/>
      <c r="E1281" s="154"/>
    </row>
    <row r="1282" spans="1:5" ht="15" customHeight="1" x14ac:dyDescent="0.2">
      <c r="A1282" s="154"/>
      <c r="B1282" s="154"/>
      <c r="C1282" s="154"/>
      <c r="D1282" s="154"/>
      <c r="E1282" s="154"/>
    </row>
    <row r="1283" spans="1:5" ht="15" customHeight="1" x14ac:dyDescent="0.2">
      <c r="A1283" s="154"/>
      <c r="B1283" s="154"/>
      <c r="C1283" s="154"/>
      <c r="D1283" s="154"/>
      <c r="E1283" s="154"/>
    </row>
    <row r="1284" spans="1:5" ht="15" customHeight="1" x14ac:dyDescent="0.2">
      <c r="A1284" s="154"/>
      <c r="B1284" s="154"/>
      <c r="C1284" s="154"/>
      <c r="D1284" s="154"/>
      <c r="E1284" s="154"/>
    </row>
    <row r="1285" spans="1:5" ht="15" customHeight="1" x14ac:dyDescent="0.2">
      <c r="A1285" s="154"/>
      <c r="B1285" s="154"/>
      <c r="C1285" s="154"/>
      <c r="D1285" s="154"/>
      <c r="E1285" s="154"/>
    </row>
    <row r="1286" spans="1:5" ht="15" customHeight="1" x14ac:dyDescent="0.2">
      <c r="A1286" s="154"/>
      <c r="B1286" s="154"/>
      <c r="C1286" s="154"/>
      <c r="D1286" s="154"/>
      <c r="E1286" s="154"/>
    </row>
    <row r="1287" spans="1:5" ht="15" customHeight="1" x14ac:dyDescent="0.2">
      <c r="A1287" s="154"/>
      <c r="B1287" s="154"/>
      <c r="C1287" s="154"/>
      <c r="D1287" s="154"/>
      <c r="E1287" s="154"/>
    </row>
    <row r="1288" spans="1:5" ht="15" customHeight="1" x14ac:dyDescent="0.2">
      <c r="A1288" s="154"/>
      <c r="B1288" s="154"/>
      <c r="C1288" s="154"/>
      <c r="D1288" s="154"/>
      <c r="E1288" s="154"/>
    </row>
    <row r="1289" spans="1:5" ht="15" customHeight="1" x14ac:dyDescent="0.2">
      <c r="A1289" s="154"/>
      <c r="B1289" s="154"/>
      <c r="C1289" s="154"/>
      <c r="D1289" s="154"/>
      <c r="E1289" s="154"/>
    </row>
    <row r="1290" spans="1:5" ht="15" customHeight="1" x14ac:dyDescent="0.2">
      <c r="A1290" s="154"/>
      <c r="B1290" s="154"/>
      <c r="C1290" s="154"/>
      <c r="D1290" s="154"/>
      <c r="E1290" s="154"/>
    </row>
    <row r="1291" spans="1:5" ht="15" customHeight="1" x14ac:dyDescent="0.2">
      <c r="A1291" s="154"/>
      <c r="B1291" s="154"/>
      <c r="C1291" s="154"/>
      <c r="D1291" s="154"/>
      <c r="E1291" s="154"/>
    </row>
    <row r="1292" spans="1:5" ht="15" customHeight="1" x14ac:dyDescent="0.2">
      <c r="A1292" s="154"/>
      <c r="B1292" s="154"/>
      <c r="C1292" s="154"/>
      <c r="D1292" s="154"/>
      <c r="E1292" s="154"/>
    </row>
    <row r="1293" spans="1:5" ht="15" customHeight="1" x14ac:dyDescent="0.2">
      <c r="A1293" s="154"/>
      <c r="B1293" s="154"/>
      <c r="C1293" s="154"/>
      <c r="D1293" s="154"/>
      <c r="E1293" s="154"/>
    </row>
    <row r="1294" spans="1:5" ht="15" customHeight="1" x14ac:dyDescent="0.2">
      <c r="A1294" s="154"/>
      <c r="B1294" s="154"/>
      <c r="C1294" s="154"/>
      <c r="D1294" s="154"/>
      <c r="E1294" s="154"/>
    </row>
    <row r="1295" spans="1:5" ht="15" customHeight="1" x14ac:dyDescent="0.2">
      <c r="A1295" s="154"/>
      <c r="B1295" s="154"/>
      <c r="C1295" s="154"/>
      <c r="D1295" s="154"/>
      <c r="E1295" s="154"/>
    </row>
    <row r="1296" spans="1:5" ht="15" customHeight="1" x14ac:dyDescent="0.2">
      <c r="A1296" s="154"/>
      <c r="B1296" s="154"/>
      <c r="C1296" s="154"/>
      <c r="D1296" s="154"/>
      <c r="E1296" s="154"/>
    </row>
    <row r="1297" spans="1:5" ht="15" customHeight="1" x14ac:dyDescent="0.2">
      <c r="A1297" s="154"/>
      <c r="B1297" s="154"/>
      <c r="C1297" s="154"/>
      <c r="D1297" s="154"/>
      <c r="E1297" s="154"/>
    </row>
    <row r="1298" spans="1:5" ht="15" customHeight="1" x14ac:dyDescent="0.2">
      <c r="A1298" s="154"/>
      <c r="B1298" s="154"/>
      <c r="C1298" s="154"/>
      <c r="D1298" s="154"/>
      <c r="E1298" s="154"/>
    </row>
    <row r="1299" spans="1:5" ht="15" customHeight="1" x14ac:dyDescent="0.2">
      <c r="A1299" s="154"/>
      <c r="B1299" s="154"/>
      <c r="C1299" s="154"/>
      <c r="D1299" s="154"/>
      <c r="E1299" s="154"/>
    </row>
    <row r="1300" spans="1:5" ht="15" customHeight="1" x14ac:dyDescent="0.2">
      <c r="A1300" s="154"/>
      <c r="B1300" s="154"/>
      <c r="C1300" s="154"/>
      <c r="D1300" s="154"/>
      <c r="E1300" s="154"/>
    </row>
    <row r="1301" spans="1:5" ht="15" customHeight="1" x14ac:dyDescent="0.2">
      <c r="A1301" s="154"/>
      <c r="B1301" s="154"/>
      <c r="C1301" s="154"/>
      <c r="D1301" s="154"/>
      <c r="E1301" s="154"/>
    </row>
    <row r="1302" spans="1:5" ht="15" customHeight="1" x14ac:dyDescent="0.2">
      <c r="A1302" s="154"/>
      <c r="B1302" s="154"/>
      <c r="C1302" s="154"/>
      <c r="D1302" s="154"/>
      <c r="E1302" s="154"/>
    </row>
    <row r="1303" spans="1:5" ht="15" customHeight="1" x14ac:dyDescent="0.2">
      <c r="A1303" s="154"/>
      <c r="B1303" s="154"/>
      <c r="C1303" s="154"/>
      <c r="D1303" s="154"/>
      <c r="E1303" s="154"/>
    </row>
    <row r="1304" spans="1:5" ht="15" customHeight="1" x14ac:dyDescent="0.2">
      <c r="A1304" s="154"/>
      <c r="B1304" s="154"/>
      <c r="C1304" s="154"/>
      <c r="D1304" s="154"/>
      <c r="E1304" s="154"/>
    </row>
    <row r="1305" spans="1:5" ht="15" customHeight="1" x14ac:dyDescent="0.2">
      <c r="A1305" s="154"/>
      <c r="B1305" s="154"/>
      <c r="C1305" s="154"/>
      <c r="D1305" s="154"/>
      <c r="E1305" s="154"/>
    </row>
    <row r="1306" spans="1:5" ht="15" customHeight="1" x14ac:dyDescent="0.2">
      <c r="A1306" s="154"/>
      <c r="B1306" s="154"/>
      <c r="C1306" s="154"/>
      <c r="D1306" s="154"/>
      <c r="E1306" s="154"/>
    </row>
    <row r="1307" spans="1:5" ht="15" customHeight="1" x14ac:dyDescent="0.2">
      <c r="A1307" s="154"/>
      <c r="B1307" s="154"/>
      <c r="C1307" s="154"/>
      <c r="D1307" s="154"/>
      <c r="E1307" s="154"/>
    </row>
    <row r="1308" spans="1:5" ht="15" customHeight="1" x14ac:dyDescent="0.2">
      <c r="A1308" s="154"/>
      <c r="B1308" s="154"/>
      <c r="C1308" s="154"/>
      <c r="D1308" s="154"/>
      <c r="E1308" s="154"/>
    </row>
    <row r="1309" spans="1:5" ht="15" customHeight="1" x14ac:dyDescent="0.2">
      <c r="A1309" s="154"/>
      <c r="B1309" s="154"/>
      <c r="C1309" s="154"/>
      <c r="D1309" s="154"/>
      <c r="E1309" s="154"/>
    </row>
    <row r="1310" spans="1:5" ht="15" customHeight="1" x14ac:dyDescent="0.2">
      <c r="A1310" s="154"/>
      <c r="B1310" s="154"/>
      <c r="C1310" s="154"/>
      <c r="D1310" s="154"/>
      <c r="E1310" s="154"/>
    </row>
    <row r="1311" spans="1:5" ht="15" customHeight="1" x14ac:dyDescent="0.2">
      <c r="A1311" s="154"/>
      <c r="B1311" s="154"/>
      <c r="C1311" s="154"/>
      <c r="D1311" s="154"/>
      <c r="E1311" s="154"/>
    </row>
    <row r="1312" spans="1:5" ht="15" customHeight="1" x14ac:dyDescent="0.2">
      <c r="A1312" s="154"/>
      <c r="B1312" s="154"/>
      <c r="C1312" s="154"/>
      <c r="D1312" s="154"/>
      <c r="E1312" s="154"/>
    </row>
    <row r="1313" spans="1:5" ht="15" customHeight="1" x14ac:dyDescent="0.2">
      <c r="A1313" s="154"/>
      <c r="B1313" s="154"/>
      <c r="C1313" s="154"/>
      <c r="D1313" s="154"/>
      <c r="E1313" s="154"/>
    </row>
    <row r="1314" spans="1:5" ht="15" customHeight="1" x14ac:dyDescent="0.2">
      <c r="A1314" s="154"/>
      <c r="B1314" s="154"/>
      <c r="C1314" s="154"/>
      <c r="D1314" s="154"/>
      <c r="E1314" s="154"/>
    </row>
    <row r="1315" spans="1:5" ht="15" customHeight="1" x14ac:dyDescent="0.2">
      <c r="A1315" s="154"/>
      <c r="B1315" s="154"/>
      <c r="C1315" s="154"/>
      <c r="D1315" s="154"/>
      <c r="E1315" s="154"/>
    </row>
    <row r="1316" spans="1:5" ht="15" customHeight="1" x14ac:dyDescent="0.2">
      <c r="A1316" s="154"/>
      <c r="B1316" s="154"/>
      <c r="C1316" s="154"/>
      <c r="D1316" s="154"/>
      <c r="E1316" s="154"/>
    </row>
    <row r="1317" spans="1:5" ht="15" customHeight="1" x14ac:dyDescent="0.2">
      <c r="A1317" s="154"/>
      <c r="B1317" s="154"/>
      <c r="C1317" s="154"/>
      <c r="D1317" s="154"/>
      <c r="E1317" s="154"/>
    </row>
    <row r="1318" spans="1:5" ht="15" customHeight="1" x14ac:dyDescent="0.2">
      <c r="A1318" s="154"/>
      <c r="B1318" s="154"/>
      <c r="C1318" s="154"/>
      <c r="D1318" s="154"/>
      <c r="E1318" s="154"/>
    </row>
    <row r="1319" spans="1:5" ht="15" customHeight="1" x14ac:dyDescent="0.2">
      <c r="A1319" s="154"/>
      <c r="B1319" s="154"/>
      <c r="C1319" s="154"/>
      <c r="D1319" s="154"/>
      <c r="E1319" s="154"/>
    </row>
    <row r="1320" spans="1:5" ht="15" customHeight="1" x14ac:dyDescent="0.2">
      <c r="A1320" s="154"/>
      <c r="B1320" s="154"/>
      <c r="C1320" s="154"/>
      <c r="D1320" s="154"/>
      <c r="E1320" s="154"/>
    </row>
    <row r="1321" spans="1:5" ht="15" customHeight="1" x14ac:dyDescent="0.2">
      <c r="A1321" s="154"/>
      <c r="B1321" s="154"/>
      <c r="C1321" s="154"/>
      <c r="D1321" s="154"/>
      <c r="E1321" s="154"/>
    </row>
    <row r="1322" spans="1:5" ht="15" customHeight="1" x14ac:dyDescent="0.2">
      <c r="A1322" s="154"/>
      <c r="B1322" s="154"/>
      <c r="C1322" s="154"/>
      <c r="D1322" s="154"/>
      <c r="E1322" s="154"/>
    </row>
    <row r="1323" spans="1:5" ht="15" customHeight="1" x14ac:dyDescent="0.2">
      <c r="A1323" s="154"/>
      <c r="B1323" s="154"/>
      <c r="C1323" s="154"/>
      <c r="D1323" s="154"/>
      <c r="E1323" s="154"/>
    </row>
    <row r="1324" spans="1:5" ht="15" customHeight="1" x14ac:dyDescent="0.2">
      <c r="A1324" s="154"/>
      <c r="B1324" s="154"/>
      <c r="C1324" s="154"/>
      <c r="D1324" s="154"/>
      <c r="E1324" s="154"/>
    </row>
    <row r="1325" spans="1:5" ht="15" customHeight="1" x14ac:dyDescent="0.2">
      <c r="A1325" s="154"/>
      <c r="B1325" s="154"/>
      <c r="C1325" s="154"/>
      <c r="D1325" s="154"/>
      <c r="E1325" s="154"/>
    </row>
    <row r="1326" spans="1:5" ht="15" customHeight="1" x14ac:dyDescent="0.2">
      <c r="A1326" s="154"/>
      <c r="B1326" s="154"/>
      <c r="C1326" s="154"/>
      <c r="D1326" s="154"/>
      <c r="E1326" s="154"/>
    </row>
    <row r="1327" spans="1:5" ht="15" customHeight="1" x14ac:dyDescent="0.2">
      <c r="A1327" s="154"/>
      <c r="B1327" s="154"/>
      <c r="C1327" s="154"/>
      <c r="D1327" s="154"/>
      <c r="E1327" s="154"/>
    </row>
    <row r="1328" spans="1:5" ht="15" customHeight="1" x14ac:dyDescent="0.2">
      <c r="A1328" s="154"/>
      <c r="B1328" s="154"/>
      <c r="C1328" s="154"/>
      <c r="D1328" s="154"/>
      <c r="E1328" s="154"/>
    </row>
    <row r="1329" spans="1:5" ht="15" customHeight="1" x14ac:dyDescent="0.2">
      <c r="A1329" s="154"/>
      <c r="B1329" s="154"/>
      <c r="C1329" s="154"/>
      <c r="D1329" s="154"/>
      <c r="E1329" s="154"/>
    </row>
    <row r="1330" spans="1:5" ht="15" customHeight="1" x14ac:dyDescent="0.2">
      <c r="A1330" s="154"/>
      <c r="B1330" s="154"/>
      <c r="C1330" s="154"/>
      <c r="D1330" s="154"/>
      <c r="E1330" s="154"/>
    </row>
    <row r="1331" spans="1:5" ht="15" customHeight="1" x14ac:dyDescent="0.2">
      <c r="A1331" s="154"/>
      <c r="B1331" s="154"/>
      <c r="C1331" s="154"/>
      <c r="D1331" s="154"/>
      <c r="E1331" s="154"/>
    </row>
    <row r="1332" spans="1:5" ht="15" customHeight="1" x14ac:dyDescent="0.2">
      <c r="A1332" s="154"/>
      <c r="B1332" s="154"/>
      <c r="C1332" s="154"/>
      <c r="D1332" s="154"/>
      <c r="E1332" s="154"/>
    </row>
    <row r="1333" spans="1:5" ht="15" customHeight="1" x14ac:dyDescent="0.2">
      <c r="A1333" s="154"/>
      <c r="B1333" s="154"/>
      <c r="C1333" s="154"/>
      <c r="D1333" s="154"/>
      <c r="E1333" s="154"/>
    </row>
    <row r="1334" spans="1:5" ht="15" customHeight="1" x14ac:dyDescent="0.2">
      <c r="A1334" s="154"/>
      <c r="B1334" s="154"/>
      <c r="C1334" s="154"/>
      <c r="D1334" s="154"/>
      <c r="E1334" s="154"/>
    </row>
    <row r="1335" spans="1:5" ht="15" customHeight="1" x14ac:dyDescent="0.2">
      <c r="A1335" s="154"/>
      <c r="B1335" s="154"/>
      <c r="C1335" s="154"/>
      <c r="D1335" s="154"/>
      <c r="E1335" s="154"/>
    </row>
    <row r="1336" spans="1:5" ht="15" customHeight="1" x14ac:dyDescent="0.2">
      <c r="A1336" s="154"/>
      <c r="B1336" s="154"/>
      <c r="C1336" s="154"/>
      <c r="D1336" s="154"/>
      <c r="E1336" s="154"/>
    </row>
    <row r="1337" spans="1:5" ht="15" customHeight="1" x14ac:dyDescent="0.2">
      <c r="A1337" s="154"/>
      <c r="B1337" s="154"/>
      <c r="C1337" s="154"/>
      <c r="D1337" s="154"/>
      <c r="E1337" s="154"/>
    </row>
    <row r="1338" spans="1:5" ht="15" customHeight="1" x14ac:dyDescent="0.2">
      <c r="A1338" s="154"/>
      <c r="B1338" s="154"/>
      <c r="C1338" s="154"/>
      <c r="D1338" s="154"/>
      <c r="E1338" s="154"/>
    </row>
    <row r="1339" spans="1:5" ht="15" customHeight="1" x14ac:dyDescent="0.2">
      <c r="A1339" s="154"/>
      <c r="B1339" s="154"/>
      <c r="C1339" s="154"/>
      <c r="D1339" s="154"/>
      <c r="E1339" s="154"/>
    </row>
    <row r="1340" spans="1:5" ht="15" customHeight="1" x14ac:dyDescent="0.2">
      <c r="A1340" s="154"/>
      <c r="B1340" s="154"/>
      <c r="C1340" s="154"/>
      <c r="D1340" s="154"/>
      <c r="E1340" s="154"/>
    </row>
    <row r="1341" spans="1:5" ht="15" customHeight="1" x14ac:dyDescent="0.2">
      <c r="A1341" s="154"/>
      <c r="B1341" s="154"/>
      <c r="C1341" s="154"/>
      <c r="D1341" s="154"/>
      <c r="E1341" s="154"/>
    </row>
    <row r="1342" spans="1:5" ht="15" customHeight="1" x14ac:dyDescent="0.2">
      <c r="A1342" s="154"/>
      <c r="B1342" s="154"/>
      <c r="C1342" s="154"/>
      <c r="D1342" s="154"/>
      <c r="E1342" s="154"/>
    </row>
    <row r="1343" spans="1:5" ht="15" customHeight="1" x14ac:dyDescent="0.2">
      <c r="A1343" s="154"/>
      <c r="B1343" s="154"/>
      <c r="C1343" s="154"/>
      <c r="D1343" s="154"/>
      <c r="E1343" s="154"/>
    </row>
    <row r="1344" spans="1:5" ht="15" customHeight="1" x14ac:dyDescent="0.2">
      <c r="A1344" s="154"/>
      <c r="B1344" s="154"/>
      <c r="C1344" s="154"/>
      <c r="D1344" s="154"/>
      <c r="E1344" s="154"/>
    </row>
    <row r="1345" spans="1:5" ht="15" customHeight="1" x14ac:dyDescent="0.2">
      <c r="A1345" s="154"/>
      <c r="B1345" s="154"/>
      <c r="C1345" s="154"/>
      <c r="D1345" s="154"/>
      <c r="E1345" s="154"/>
    </row>
    <row r="1346" spans="1:5" ht="15" customHeight="1" x14ac:dyDescent="0.2">
      <c r="A1346" s="154"/>
      <c r="B1346" s="154"/>
      <c r="C1346" s="154"/>
      <c r="D1346" s="154"/>
      <c r="E1346" s="154"/>
    </row>
    <row r="1347" spans="1:5" ht="15" customHeight="1" x14ac:dyDescent="0.2">
      <c r="A1347" s="154"/>
      <c r="B1347" s="154"/>
      <c r="C1347" s="154"/>
      <c r="D1347" s="154"/>
      <c r="E1347" s="154"/>
    </row>
    <row r="1348" spans="1:5" ht="15" customHeight="1" x14ac:dyDescent="0.2">
      <c r="A1348" s="154"/>
      <c r="B1348" s="154"/>
      <c r="C1348" s="154"/>
      <c r="D1348" s="154"/>
      <c r="E1348" s="154"/>
    </row>
    <row r="1349" spans="1:5" ht="15" customHeight="1" x14ac:dyDescent="0.2">
      <c r="A1349" s="154"/>
      <c r="B1349" s="154"/>
      <c r="C1349" s="154"/>
      <c r="D1349" s="154"/>
      <c r="E1349" s="154"/>
    </row>
    <row r="1350" spans="1:5" ht="15" customHeight="1" x14ac:dyDescent="0.2">
      <c r="A1350" s="154"/>
      <c r="B1350" s="154"/>
      <c r="C1350" s="154"/>
      <c r="D1350" s="154"/>
      <c r="E1350" s="154"/>
    </row>
    <row r="1351" spans="1:5" ht="15" customHeight="1" x14ac:dyDescent="0.2">
      <c r="A1351" s="154"/>
      <c r="B1351" s="154"/>
      <c r="C1351" s="154"/>
      <c r="D1351" s="154"/>
      <c r="E1351" s="154"/>
    </row>
    <row r="1352" spans="1:5" ht="15" customHeight="1" x14ac:dyDescent="0.2">
      <c r="A1352" s="154"/>
      <c r="B1352" s="154"/>
      <c r="C1352" s="154"/>
      <c r="D1352" s="154"/>
      <c r="E1352" s="154"/>
    </row>
    <row r="1353" spans="1:5" ht="15" customHeight="1" x14ac:dyDescent="0.2">
      <c r="A1353" s="154"/>
      <c r="B1353" s="154"/>
      <c r="C1353" s="154"/>
      <c r="D1353" s="154"/>
      <c r="E1353" s="154"/>
    </row>
    <row r="1354" spans="1:5" ht="15" customHeight="1" x14ac:dyDescent="0.2">
      <c r="A1354" s="154"/>
      <c r="B1354" s="154"/>
      <c r="C1354" s="154"/>
      <c r="D1354" s="154"/>
      <c r="E1354" s="154"/>
    </row>
    <row r="1355" spans="1:5" ht="15" customHeight="1" x14ac:dyDescent="0.2">
      <c r="A1355" s="154"/>
      <c r="B1355" s="154"/>
      <c r="C1355" s="154"/>
      <c r="D1355" s="154"/>
      <c r="E1355" s="154"/>
    </row>
    <row r="1356" spans="1:5" ht="15" customHeight="1" x14ac:dyDescent="0.2">
      <c r="A1356" s="154"/>
      <c r="B1356" s="154"/>
      <c r="C1356" s="154"/>
      <c r="D1356" s="154"/>
      <c r="E1356" s="154"/>
    </row>
    <row r="1357" spans="1:5" ht="15" customHeight="1" x14ac:dyDescent="0.2">
      <c r="A1357" s="154"/>
      <c r="B1357" s="154"/>
      <c r="C1357" s="154"/>
      <c r="D1357" s="154"/>
      <c r="E1357" s="154"/>
    </row>
    <row r="1358" spans="1:5" ht="15" customHeight="1" x14ac:dyDescent="0.2">
      <c r="A1358" s="154"/>
      <c r="B1358" s="154"/>
      <c r="C1358" s="154"/>
      <c r="D1358" s="154"/>
      <c r="E1358" s="154"/>
    </row>
    <row r="1359" spans="1:5" ht="15" customHeight="1" x14ac:dyDescent="0.2">
      <c r="A1359" s="154"/>
      <c r="B1359" s="154"/>
      <c r="C1359" s="154"/>
      <c r="D1359" s="154"/>
      <c r="E1359" s="154"/>
    </row>
    <row r="1360" spans="1:5" ht="15" customHeight="1" x14ac:dyDescent="0.2">
      <c r="A1360" s="154"/>
      <c r="B1360" s="154"/>
      <c r="C1360" s="154"/>
      <c r="D1360" s="154"/>
      <c r="E1360" s="154"/>
    </row>
    <row r="1361" spans="1:5" ht="15" customHeight="1" x14ac:dyDescent="0.2">
      <c r="A1361" s="154"/>
      <c r="B1361" s="154"/>
      <c r="C1361" s="154"/>
      <c r="D1361" s="154"/>
      <c r="E1361" s="154"/>
    </row>
    <row r="1362" spans="1:5" ht="15" customHeight="1" x14ac:dyDescent="0.2">
      <c r="A1362" s="154"/>
      <c r="B1362" s="154"/>
      <c r="C1362" s="154"/>
      <c r="D1362" s="154"/>
      <c r="E1362" s="154"/>
    </row>
    <row r="1363" spans="1:5" ht="15" customHeight="1" x14ac:dyDescent="0.2">
      <c r="A1363" s="154"/>
      <c r="B1363" s="154"/>
      <c r="C1363" s="154"/>
      <c r="D1363" s="154"/>
      <c r="E1363" s="154"/>
    </row>
    <row r="1364" spans="1:5" ht="15" customHeight="1" x14ac:dyDescent="0.2">
      <c r="A1364" s="154"/>
      <c r="B1364" s="154"/>
      <c r="C1364" s="154"/>
      <c r="D1364" s="154"/>
      <c r="E1364" s="154"/>
    </row>
    <row r="1365" spans="1:5" ht="15" customHeight="1" x14ac:dyDescent="0.2">
      <c r="A1365" s="154"/>
      <c r="B1365" s="154"/>
      <c r="C1365" s="154"/>
      <c r="D1365" s="154"/>
      <c r="E1365" s="154"/>
    </row>
    <row r="1366" spans="1:5" ht="15" customHeight="1" x14ac:dyDescent="0.2">
      <c r="A1366" s="154"/>
      <c r="B1366" s="154"/>
      <c r="C1366" s="154"/>
      <c r="D1366" s="154"/>
      <c r="E1366" s="154"/>
    </row>
    <row r="1367" spans="1:5" ht="15" customHeight="1" x14ac:dyDescent="0.2">
      <c r="A1367" s="154"/>
      <c r="B1367" s="154"/>
      <c r="C1367" s="154"/>
      <c r="D1367" s="154"/>
      <c r="E1367" s="154"/>
    </row>
    <row r="1368" spans="1:5" ht="15" customHeight="1" x14ac:dyDescent="0.2">
      <c r="A1368" s="154"/>
      <c r="B1368" s="154"/>
      <c r="C1368" s="154"/>
      <c r="D1368" s="154"/>
      <c r="E1368" s="154"/>
    </row>
    <row r="1369" spans="1:5" ht="15" customHeight="1" x14ac:dyDescent="0.2">
      <c r="A1369" s="154"/>
      <c r="B1369" s="154"/>
      <c r="C1369" s="154"/>
      <c r="D1369" s="154"/>
      <c r="E1369" s="154"/>
    </row>
    <row r="1370" spans="1:5" ht="15" customHeight="1" x14ac:dyDescent="0.2">
      <c r="A1370" s="154"/>
      <c r="B1370" s="154"/>
      <c r="C1370" s="154"/>
      <c r="D1370" s="154"/>
      <c r="E1370" s="154"/>
    </row>
    <row r="1371" spans="1:5" ht="15" customHeight="1" x14ac:dyDescent="0.2">
      <c r="A1371" s="154"/>
      <c r="B1371" s="154"/>
      <c r="C1371" s="154"/>
      <c r="D1371" s="154"/>
      <c r="E1371" s="154"/>
    </row>
    <row r="1372" spans="1:5" ht="15" customHeight="1" x14ac:dyDescent="0.2">
      <c r="A1372" s="154"/>
      <c r="B1372" s="154"/>
      <c r="C1372" s="154"/>
      <c r="D1372" s="154"/>
      <c r="E1372" s="154"/>
    </row>
    <row r="1373" spans="1:5" ht="15" customHeight="1" x14ac:dyDescent="0.2">
      <c r="A1373" s="154"/>
      <c r="B1373" s="154"/>
      <c r="C1373" s="154"/>
      <c r="D1373" s="154"/>
      <c r="E1373" s="154"/>
    </row>
    <row r="1374" spans="1:5" ht="15" customHeight="1" x14ac:dyDescent="0.2">
      <c r="A1374" s="154"/>
      <c r="B1374" s="154"/>
      <c r="C1374" s="154"/>
      <c r="D1374" s="154"/>
      <c r="E1374" s="154"/>
    </row>
    <row r="1375" spans="1:5" ht="15" customHeight="1" x14ac:dyDescent="0.2">
      <c r="A1375" s="154"/>
      <c r="B1375" s="154"/>
      <c r="C1375" s="154"/>
      <c r="D1375" s="154"/>
      <c r="E1375" s="154"/>
    </row>
    <row r="1376" spans="1:5" ht="15" customHeight="1" x14ac:dyDescent="0.2">
      <c r="A1376" s="154"/>
      <c r="B1376" s="154"/>
      <c r="C1376" s="154"/>
      <c r="D1376" s="154"/>
      <c r="E1376" s="154"/>
    </row>
    <row r="1377" spans="1:5" ht="15" customHeight="1" x14ac:dyDescent="0.2">
      <c r="A1377" s="154"/>
      <c r="B1377" s="154"/>
      <c r="C1377" s="154"/>
      <c r="D1377" s="154"/>
      <c r="E1377" s="154"/>
    </row>
    <row r="1378" spans="1:5" ht="15" customHeight="1" x14ac:dyDescent="0.2">
      <c r="A1378" s="154"/>
      <c r="B1378" s="154"/>
      <c r="C1378" s="154"/>
      <c r="D1378" s="154"/>
      <c r="E1378" s="154"/>
    </row>
    <row r="1379" spans="1:5" ht="15" customHeight="1" x14ac:dyDescent="0.2">
      <c r="A1379" s="154"/>
      <c r="B1379" s="154"/>
      <c r="C1379" s="154"/>
      <c r="D1379" s="154"/>
      <c r="E1379" s="154"/>
    </row>
    <row r="1380" spans="1:5" ht="15" customHeight="1" x14ac:dyDescent="0.2">
      <c r="A1380" s="154"/>
      <c r="B1380" s="154"/>
      <c r="C1380" s="154"/>
      <c r="D1380" s="154"/>
      <c r="E1380" s="154"/>
    </row>
    <row r="1381" spans="1:5" ht="15" customHeight="1" x14ac:dyDescent="0.2">
      <c r="A1381" s="154"/>
      <c r="B1381" s="154"/>
      <c r="C1381" s="154"/>
      <c r="D1381" s="154"/>
      <c r="E1381" s="154"/>
    </row>
    <row r="1382" spans="1:5" ht="15" customHeight="1" x14ac:dyDescent="0.2">
      <c r="A1382" s="154"/>
      <c r="B1382" s="154"/>
      <c r="C1382" s="154"/>
      <c r="D1382" s="154"/>
      <c r="E1382" s="154"/>
    </row>
    <row r="1383" spans="1:5" ht="15" customHeight="1" x14ac:dyDescent="0.2">
      <c r="A1383" s="154"/>
      <c r="B1383" s="154"/>
      <c r="C1383" s="154"/>
      <c r="D1383" s="154"/>
      <c r="E1383" s="154"/>
    </row>
    <row r="1384" spans="1:5" ht="15" customHeight="1" x14ac:dyDescent="0.2">
      <c r="A1384" s="154"/>
      <c r="B1384" s="154"/>
      <c r="C1384" s="154"/>
      <c r="D1384" s="154"/>
      <c r="E1384" s="154"/>
    </row>
    <row r="1385" spans="1:5" ht="15" customHeight="1" x14ac:dyDescent="0.2">
      <c r="A1385" s="154"/>
      <c r="B1385" s="154"/>
      <c r="C1385" s="154"/>
      <c r="D1385" s="154"/>
      <c r="E1385" s="154"/>
    </row>
    <row r="1386" spans="1:5" ht="15" customHeight="1" x14ac:dyDescent="0.2">
      <c r="A1386" s="154"/>
      <c r="B1386" s="154"/>
      <c r="C1386" s="154"/>
      <c r="D1386" s="154"/>
      <c r="E1386" s="154"/>
    </row>
    <row r="1387" spans="1:5" ht="15" customHeight="1" x14ac:dyDescent="0.2">
      <c r="A1387" s="154"/>
      <c r="B1387" s="154"/>
      <c r="C1387" s="154"/>
      <c r="D1387" s="154"/>
      <c r="E1387" s="154"/>
    </row>
    <row r="1388" spans="1:5" ht="15" customHeight="1" x14ac:dyDescent="0.2">
      <c r="A1388" s="154"/>
      <c r="B1388" s="154"/>
      <c r="C1388" s="154"/>
      <c r="D1388" s="154"/>
      <c r="E1388" s="154"/>
    </row>
    <row r="1389" spans="1:5" ht="15" customHeight="1" x14ac:dyDescent="0.2">
      <c r="A1389" s="154"/>
      <c r="B1389" s="154"/>
      <c r="C1389" s="154"/>
      <c r="D1389" s="154"/>
      <c r="E1389" s="154"/>
    </row>
    <row r="1390" spans="1:5" ht="15" customHeight="1" x14ac:dyDescent="0.2">
      <c r="A1390" s="154"/>
      <c r="B1390" s="154"/>
      <c r="C1390" s="154"/>
      <c r="D1390" s="154"/>
      <c r="E1390" s="154"/>
    </row>
    <row r="1391" spans="1:5" ht="15" customHeight="1" x14ac:dyDescent="0.2">
      <c r="A1391" s="154"/>
      <c r="B1391" s="154"/>
      <c r="C1391" s="154"/>
      <c r="D1391" s="154"/>
      <c r="E1391" s="154"/>
    </row>
    <row r="1392" spans="1:5" ht="15" customHeight="1" x14ac:dyDescent="0.2">
      <c r="A1392" s="154"/>
      <c r="B1392" s="154"/>
      <c r="C1392" s="154"/>
      <c r="D1392" s="154"/>
      <c r="E1392" s="154"/>
    </row>
    <row r="1393" spans="1:5" ht="15" customHeight="1" x14ac:dyDescent="0.2">
      <c r="A1393" s="154"/>
      <c r="B1393" s="154"/>
      <c r="C1393" s="154"/>
      <c r="D1393" s="154"/>
      <c r="E1393" s="154"/>
    </row>
    <row r="1394" spans="1:5" ht="15" customHeight="1" x14ac:dyDescent="0.2">
      <c r="A1394" s="154"/>
      <c r="B1394" s="154"/>
      <c r="C1394" s="154"/>
      <c r="D1394" s="154"/>
      <c r="E1394" s="154"/>
    </row>
    <row r="1395" spans="1:5" ht="15" customHeight="1" x14ac:dyDescent="0.2">
      <c r="A1395" s="154"/>
      <c r="B1395" s="154"/>
      <c r="C1395" s="154"/>
      <c r="D1395" s="154"/>
      <c r="E1395" s="154"/>
    </row>
    <row r="1396" spans="1:5" ht="15" customHeight="1" x14ac:dyDescent="0.2">
      <c r="A1396" s="154"/>
      <c r="B1396" s="154"/>
      <c r="C1396" s="154"/>
      <c r="D1396" s="154"/>
      <c r="E1396" s="154"/>
    </row>
    <row r="1397" spans="1:5" ht="15" customHeight="1" x14ac:dyDescent="0.2">
      <c r="A1397" s="154"/>
      <c r="B1397" s="154"/>
      <c r="C1397" s="154"/>
      <c r="D1397" s="154"/>
      <c r="E1397" s="154"/>
    </row>
    <row r="1398" spans="1:5" ht="15" customHeight="1" x14ac:dyDescent="0.2">
      <c r="A1398" s="154"/>
      <c r="B1398" s="154"/>
      <c r="C1398" s="154"/>
      <c r="D1398" s="154"/>
      <c r="E1398" s="154"/>
    </row>
    <row r="1399" spans="1:5" ht="15" customHeight="1" x14ac:dyDescent="0.2">
      <c r="A1399" s="154"/>
      <c r="B1399" s="154"/>
      <c r="C1399" s="154"/>
      <c r="D1399" s="154"/>
      <c r="E1399" s="154"/>
    </row>
    <row r="1400" spans="1:5" ht="15" customHeight="1" x14ac:dyDescent="0.2">
      <c r="A1400" s="154"/>
      <c r="B1400" s="154"/>
      <c r="C1400" s="154"/>
      <c r="D1400" s="154"/>
      <c r="E1400" s="154"/>
    </row>
    <row r="1401" spans="1:5" ht="15" customHeight="1" x14ac:dyDescent="0.2">
      <c r="A1401" s="154"/>
      <c r="B1401" s="154"/>
      <c r="C1401" s="154"/>
      <c r="D1401" s="154"/>
      <c r="E1401" s="154"/>
    </row>
    <row r="1402" spans="1:5" ht="15" customHeight="1" x14ac:dyDescent="0.2">
      <c r="A1402" s="154"/>
      <c r="B1402" s="154"/>
      <c r="C1402" s="154"/>
      <c r="D1402" s="154"/>
      <c r="E1402" s="154"/>
    </row>
    <row r="1403" spans="1:5" ht="15" customHeight="1" x14ac:dyDescent="0.2">
      <c r="A1403" s="154"/>
      <c r="B1403" s="154"/>
      <c r="C1403" s="154"/>
      <c r="D1403" s="154"/>
      <c r="E1403" s="154"/>
    </row>
    <row r="1404" spans="1:5" ht="15" customHeight="1" x14ac:dyDescent="0.2">
      <c r="A1404" s="154"/>
      <c r="B1404" s="154"/>
      <c r="C1404" s="154"/>
      <c r="D1404" s="154"/>
      <c r="E1404" s="154"/>
    </row>
    <row r="1405" spans="1:5" ht="15" customHeight="1" x14ac:dyDescent="0.2">
      <c r="A1405" s="154"/>
      <c r="B1405" s="154"/>
      <c r="C1405" s="154"/>
      <c r="D1405" s="154"/>
      <c r="E1405" s="154"/>
    </row>
    <row r="1406" spans="1:5" ht="15" customHeight="1" x14ac:dyDescent="0.2">
      <c r="A1406" s="154"/>
      <c r="B1406" s="154"/>
      <c r="C1406" s="154"/>
      <c r="D1406" s="154"/>
      <c r="E1406" s="154"/>
    </row>
    <row r="1407" spans="1:5" ht="15" customHeight="1" x14ac:dyDescent="0.2">
      <c r="A1407" s="154"/>
      <c r="B1407" s="154"/>
      <c r="C1407" s="154"/>
      <c r="D1407" s="154"/>
      <c r="E1407" s="154"/>
    </row>
    <row r="1408" spans="1:5" ht="15" customHeight="1" x14ac:dyDescent="0.2">
      <c r="A1408" s="154"/>
      <c r="B1408" s="154"/>
      <c r="C1408" s="154"/>
      <c r="D1408" s="154"/>
      <c r="E1408" s="154"/>
    </row>
    <row r="1409" spans="1:5" ht="15" customHeight="1" x14ac:dyDescent="0.2">
      <c r="A1409" s="154"/>
      <c r="B1409" s="154"/>
      <c r="C1409" s="154"/>
      <c r="D1409" s="154"/>
      <c r="E1409" s="154"/>
    </row>
    <row r="1410" spans="1:5" ht="15" customHeight="1" x14ac:dyDescent="0.2">
      <c r="A1410" s="154"/>
      <c r="B1410" s="154"/>
      <c r="C1410" s="154"/>
      <c r="D1410" s="154"/>
      <c r="E1410" s="154"/>
    </row>
    <row r="1411" spans="1:5" ht="15" customHeight="1" x14ac:dyDescent="0.2">
      <c r="A1411" s="154"/>
      <c r="B1411" s="154"/>
      <c r="C1411" s="154"/>
      <c r="D1411" s="154"/>
      <c r="E1411" s="154"/>
    </row>
    <row r="1412" spans="1:5" ht="15" customHeight="1" x14ac:dyDescent="0.2">
      <c r="A1412" s="154"/>
      <c r="B1412" s="154"/>
      <c r="C1412" s="154"/>
      <c r="D1412" s="154"/>
      <c r="E1412" s="154"/>
    </row>
    <row r="1413" spans="1:5" ht="15" customHeight="1" x14ac:dyDescent="0.2">
      <c r="A1413" s="154"/>
      <c r="B1413" s="154"/>
      <c r="C1413" s="154"/>
      <c r="D1413" s="154"/>
      <c r="E1413" s="154"/>
    </row>
    <row r="1414" spans="1:5" ht="15" customHeight="1" x14ac:dyDescent="0.2">
      <c r="A1414" s="154"/>
      <c r="B1414" s="154"/>
      <c r="C1414" s="154"/>
      <c r="D1414" s="154"/>
      <c r="E1414" s="154"/>
    </row>
    <row r="1415" spans="1:5" ht="15" customHeight="1" x14ac:dyDescent="0.2">
      <c r="A1415" s="154"/>
      <c r="B1415" s="154"/>
      <c r="C1415" s="154"/>
      <c r="D1415" s="154"/>
      <c r="E1415" s="154"/>
    </row>
    <row r="1416" spans="1:5" ht="15" customHeight="1" x14ac:dyDescent="0.2">
      <c r="A1416" s="154"/>
      <c r="B1416" s="154"/>
      <c r="C1416" s="154"/>
      <c r="D1416" s="154"/>
      <c r="E1416" s="154"/>
    </row>
    <row r="1417" spans="1:5" ht="15" customHeight="1" x14ac:dyDescent="0.2">
      <c r="A1417" s="154"/>
      <c r="B1417" s="154"/>
      <c r="C1417" s="154"/>
      <c r="D1417" s="154"/>
      <c r="E1417" s="154"/>
    </row>
    <row r="1418" spans="1:5" ht="15" customHeight="1" x14ac:dyDescent="0.2">
      <c r="A1418" s="154"/>
      <c r="B1418" s="154"/>
      <c r="C1418" s="154"/>
      <c r="D1418" s="154"/>
      <c r="E1418" s="154"/>
    </row>
    <row r="1419" spans="1:5" ht="15" customHeight="1" x14ac:dyDescent="0.2">
      <c r="A1419" s="154"/>
      <c r="B1419" s="154"/>
      <c r="C1419" s="154"/>
      <c r="D1419" s="154"/>
      <c r="E1419" s="154"/>
    </row>
    <row r="1420" spans="1:5" ht="15" customHeight="1" x14ac:dyDescent="0.2">
      <c r="A1420" s="154"/>
      <c r="B1420" s="154"/>
      <c r="C1420" s="154"/>
      <c r="D1420" s="154"/>
      <c r="E1420" s="154"/>
    </row>
    <row r="1421" spans="1:5" ht="15" customHeight="1" x14ac:dyDescent="0.2">
      <c r="A1421" s="154"/>
      <c r="B1421" s="154"/>
      <c r="C1421" s="154"/>
      <c r="D1421" s="154"/>
      <c r="E1421" s="154"/>
    </row>
    <row r="1422" spans="1:5" ht="15" customHeight="1" x14ac:dyDescent="0.2">
      <c r="A1422" s="154"/>
      <c r="B1422" s="154"/>
      <c r="C1422" s="154"/>
      <c r="D1422" s="154"/>
      <c r="E1422" s="154"/>
    </row>
    <row r="1423" spans="1:5" ht="15" customHeight="1" x14ac:dyDescent="0.2">
      <c r="A1423" s="154"/>
      <c r="B1423" s="154"/>
      <c r="C1423" s="154"/>
      <c r="D1423" s="154"/>
      <c r="E1423" s="154"/>
    </row>
    <row r="1424" spans="1:5" ht="15" customHeight="1" x14ac:dyDescent="0.2">
      <c r="A1424" s="154"/>
      <c r="B1424" s="154"/>
      <c r="C1424" s="154"/>
      <c r="D1424" s="154"/>
      <c r="E1424" s="154"/>
    </row>
    <row r="1425" spans="1:5" ht="15" customHeight="1" x14ac:dyDescent="0.2">
      <c r="A1425" s="154"/>
      <c r="B1425" s="154"/>
      <c r="C1425" s="154"/>
      <c r="D1425" s="154"/>
      <c r="E1425" s="154"/>
    </row>
    <row r="1426" spans="1:5" ht="15" customHeight="1" x14ac:dyDescent="0.2">
      <c r="A1426" s="154"/>
      <c r="B1426" s="154"/>
      <c r="C1426" s="154"/>
      <c r="D1426" s="154"/>
      <c r="E1426" s="154"/>
    </row>
    <row r="1427" spans="1:5" ht="15" customHeight="1" x14ac:dyDescent="0.2">
      <c r="A1427" s="154"/>
      <c r="B1427" s="154"/>
      <c r="C1427" s="154"/>
      <c r="D1427" s="154"/>
      <c r="E1427" s="154"/>
    </row>
    <row r="1428" spans="1:5" ht="15" customHeight="1" x14ac:dyDescent="0.2">
      <c r="A1428" s="154"/>
      <c r="B1428" s="154"/>
      <c r="C1428" s="154"/>
      <c r="D1428" s="154"/>
      <c r="E1428" s="154"/>
    </row>
    <row r="1429" spans="1:5" ht="15" customHeight="1" x14ac:dyDescent="0.2">
      <c r="A1429" s="154"/>
      <c r="B1429" s="154"/>
      <c r="C1429" s="154"/>
      <c r="D1429" s="154"/>
      <c r="E1429" s="154"/>
    </row>
    <row r="1430" spans="1:5" ht="15" customHeight="1" x14ac:dyDescent="0.2">
      <c r="A1430" s="154"/>
      <c r="B1430" s="154"/>
      <c r="C1430" s="154"/>
      <c r="D1430" s="154"/>
      <c r="E1430" s="154"/>
    </row>
    <row r="1431" spans="1:5" ht="15" customHeight="1" x14ac:dyDescent="0.2">
      <c r="A1431" s="154"/>
      <c r="B1431" s="154"/>
      <c r="C1431" s="154"/>
      <c r="D1431" s="154"/>
      <c r="E1431" s="154"/>
    </row>
    <row r="1432" spans="1:5" ht="15" customHeight="1" x14ac:dyDescent="0.2">
      <c r="A1432" s="154"/>
      <c r="B1432" s="154"/>
      <c r="C1432" s="154"/>
      <c r="D1432" s="154"/>
      <c r="E1432" s="154"/>
    </row>
    <row r="1433" spans="1:5" ht="15" customHeight="1" x14ac:dyDescent="0.2">
      <c r="A1433" s="154"/>
      <c r="B1433" s="154"/>
      <c r="C1433" s="154"/>
      <c r="D1433" s="154"/>
      <c r="E1433" s="154"/>
    </row>
    <row r="1434" spans="1:5" ht="15" customHeight="1" x14ac:dyDescent="0.2">
      <c r="A1434" s="154"/>
      <c r="B1434" s="154"/>
      <c r="C1434" s="154"/>
      <c r="D1434" s="154"/>
      <c r="E1434" s="154"/>
    </row>
    <row r="1435" spans="1:5" ht="15" customHeight="1" x14ac:dyDescent="0.2">
      <c r="A1435" s="154"/>
      <c r="B1435" s="154"/>
      <c r="C1435" s="154"/>
      <c r="D1435" s="154"/>
      <c r="E1435" s="154"/>
    </row>
    <row r="1436" spans="1:5" ht="15" customHeight="1" x14ac:dyDescent="0.2">
      <c r="A1436" s="154"/>
      <c r="B1436" s="154"/>
      <c r="C1436" s="154"/>
      <c r="D1436" s="154"/>
      <c r="E1436" s="154"/>
    </row>
    <row r="1437" spans="1:5" ht="15" customHeight="1" x14ac:dyDescent="0.2">
      <c r="A1437" s="154"/>
      <c r="B1437" s="154"/>
      <c r="C1437" s="154"/>
      <c r="D1437" s="154"/>
      <c r="E1437" s="154"/>
    </row>
    <row r="1438" spans="1:5" ht="15" customHeight="1" x14ac:dyDescent="0.2">
      <c r="A1438" s="154"/>
      <c r="B1438" s="154"/>
      <c r="C1438" s="154"/>
      <c r="D1438" s="154"/>
      <c r="E1438" s="154"/>
    </row>
    <row r="1439" spans="1:5" ht="15" customHeight="1" x14ac:dyDescent="0.2">
      <c r="A1439" s="154"/>
      <c r="B1439" s="154"/>
      <c r="C1439" s="154"/>
      <c r="D1439" s="154"/>
      <c r="E1439" s="154"/>
    </row>
    <row r="1440" spans="1:5" ht="15" customHeight="1" x14ac:dyDescent="0.2">
      <c r="A1440" s="154"/>
      <c r="B1440" s="154"/>
      <c r="C1440" s="154"/>
      <c r="D1440" s="154"/>
      <c r="E1440" s="154"/>
    </row>
    <row r="1441" spans="1:5" ht="15" customHeight="1" x14ac:dyDescent="0.2">
      <c r="A1441" s="154"/>
      <c r="B1441" s="154"/>
      <c r="C1441" s="154"/>
      <c r="D1441" s="154"/>
      <c r="E1441" s="154"/>
    </row>
    <row r="1442" spans="1:5" ht="15" customHeight="1" x14ac:dyDescent="0.2">
      <c r="A1442" s="154"/>
      <c r="B1442" s="154"/>
      <c r="C1442" s="154"/>
      <c r="D1442" s="154"/>
      <c r="E1442" s="154"/>
    </row>
    <row r="1443" spans="1:5" ht="15" customHeight="1" x14ac:dyDescent="0.2">
      <c r="A1443" s="154"/>
      <c r="B1443" s="154"/>
      <c r="C1443" s="154"/>
      <c r="D1443" s="154"/>
      <c r="E1443" s="154"/>
    </row>
    <row r="1444" spans="1:5" ht="15" customHeight="1" x14ac:dyDescent="0.2">
      <c r="A1444" s="154"/>
      <c r="B1444" s="154"/>
      <c r="C1444" s="154"/>
      <c r="D1444" s="154"/>
      <c r="E1444" s="154"/>
    </row>
    <row r="1445" spans="1:5" ht="15" customHeight="1" x14ac:dyDescent="0.2">
      <c r="A1445" s="154"/>
      <c r="B1445" s="154"/>
      <c r="C1445" s="154"/>
      <c r="D1445" s="154"/>
      <c r="E1445" s="154"/>
    </row>
    <row r="1446" spans="1:5" ht="15" customHeight="1" x14ac:dyDescent="0.2">
      <c r="A1446" s="154"/>
      <c r="B1446" s="154"/>
      <c r="C1446" s="154"/>
      <c r="D1446" s="154"/>
      <c r="E1446" s="154"/>
    </row>
    <row r="1447" spans="1:5" ht="15" customHeight="1" x14ac:dyDescent="0.2">
      <c r="A1447" s="154"/>
      <c r="B1447" s="154"/>
      <c r="C1447" s="154"/>
      <c r="D1447" s="154"/>
      <c r="E1447" s="154"/>
    </row>
    <row r="1448" spans="1:5" ht="15" customHeight="1" x14ac:dyDescent="0.2">
      <c r="A1448" s="154"/>
      <c r="B1448" s="154"/>
      <c r="C1448" s="154"/>
      <c r="D1448" s="154"/>
      <c r="E1448" s="154"/>
    </row>
    <row r="1449" spans="1:5" ht="15" customHeight="1" x14ac:dyDescent="0.2">
      <c r="A1449" s="154"/>
      <c r="B1449" s="154"/>
      <c r="C1449" s="154"/>
      <c r="D1449" s="154"/>
      <c r="E1449" s="154"/>
    </row>
    <row r="1450" spans="1:5" ht="15" customHeight="1" x14ac:dyDescent="0.2">
      <c r="A1450" s="154"/>
      <c r="B1450" s="154"/>
      <c r="C1450" s="154"/>
      <c r="D1450" s="154"/>
      <c r="E1450" s="154"/>
    </row>
    <row r="1451" spans="1:5" ht="15" customHeight="1" x14ac:dyDescent="0.2">
      <c r="A1451" s="154"/>
      <c r="B1451" s="154"/>
      <c r="C1451" s="154"/>
      <c r="D1451" s="154"/>
      <c r="E1451" s="154"/>
    </row>
    <row r="1452" spans="1:5" ht="15" customHeight="1" x14ac:dyDescent="0.2">
      <c r="A1452" s="154"/>
      <c r="B1452" s="154"/>
      <c r="C1452" s="154"/>
      <c r="D1452" s="154"/>
      <c r="E1452" s="154"/>
    </row>
    <row r="1453" spans="1:5" ht="15" customHeight="1" x14ac:dyDescent="0.2">
      <c r="A1453" s="154"/>
      <c r="B1453" s="154"/>
      <c r="C1453" s="154"/>
      <c r="D1453" s="154"/>
      <c r="E1453" s="154"/>
    </row>
    <row r="1454" spans="1:5" ht="15" customHeight="1" x14ac:dyDescent="0.2">
      <c r="A1454" s="154"/>
      <c r="B1454" s="154"/>
      <c r="C1454" s="154"/>
      <c r="D1454" s="154"/>
      <c r="E1454" s="154"/>
    </row>
    <row r="1455" spans="1:5" ht="15" customHeight="1" x14ac:dyDescent="0.2">
      <c r="A1455" s="154"/>
      <c r="B1455" s="154"/>
      <c r="C1455" s="154"/>
      <c r="D1455" s="154"/>
      <c r="E1455" s="154"/>
    </row>
    <row r="1456" spans="1:5" ht="15" customHeight="1" x14ac:dyDescent="0.2">
      <c r="A1456" s="154"/>
      <c r="B1456" s="154"/>
      <c r="C1456" s="154"/>
      <c r="D1456" s="154"/>
      <c r="E1456" s="154"/>
    </row>
    <row r="1457" spans="1:5" ht="15" customHeight="1" x14ac:dyDescent="0.2">
      <c r="A1457" s="154"/>
      <c r="B1457" s="154"/>
      <c r="C1457" s="154"/>
      <c r="D1457" s="154"/>
      <c r="E1457" s="154"/>
    </row>
    <row r="1458" spans="1:5" ht="15" customHeight="1" x14ac:dyDescent="0.2">
      <c r="A1458" s="154"/>
      <c r="B1458" s="154"/>
      <c r="C1458" s="154"/>
      <c r="D1458" s="154"/>
      <c r="E1458" s="154"/>
    </row>
    <row r="1459" spans="1:5" ht="15" customHeight="1" x14ac:dyDescent="0.2">
      <c r="A1459" s="154"/>
      <c r="B1459" s="154"/>
      <c r="C1459" s="154"/>
      <c r="D1459" s="154"/>
      <c r="E1459" s="154"/>
    </row>
    <row r="1460" spans="1:5" ht="15" customHeight="1" x14ac:dyDescent="0.2">
      <c r="A1460" s="154"/>
      <c r="B1460" s="154"/>
      <c r="C1460" s="154"/>
      <c r="D1460" s="154"/>
      <c r="E1460" s="154"/>
    </row>
    <row r="1461" spans="1:5" ht="15" customHeight="1" x14ac:dyDescent="0.2">
      <c r="A1461" s="154"/>
      <c r="B1461" s="154"/>
      <c r="C1461" s="154"/>
      <c r="D1461" s="154"/>
      <c r="E1461" s="154"/>
    </row>
    <row r="1462" spans="1:5" ht="15" customHeight="1" x14ac:dyDescent="0.2">
      <c r="A1462" s="154"/>
      <c r="B1462" s="154"/>
      <c r="C1462" s="154"/>
      <c r="D1462" s="154"/>
      <c r="E1462" s="154"/>
    </row>
    <row r="1463" spans="1:5" ht="15" customHeight="1" x14ac:dyDescent="0.2">
      <c r="A1463" s="154"/>
      <c r="B1463" s="154"/>
      <c r="C1463" s="154"/>
      <c r="D1463" s="154"/>
      <c r="E1463" s="154"/>
    </row>
    <row r="1464" spans="1:5" ht="15" customHeight="1" x14ac:dyDescent="0.2">
      <c r="A1464" s="154"/>
      <c r="B1464" s="154"/>
      <c r="C1464" s="154"/>
      <c r="D1464" s="154"/>
      <c r="E1464" s="154"/>
    </row>
    <row r="1465" spans="1:5" ht="15" customHeight="1" x14ac:dyDescent="0.2">
      <c r="A1465" s="154"/>
      <c r="B1465" s="154"/>
      <c r="C1465" s="154"/>
      <c r="D1465" s="154"/>
      <c r="E1465" s="154"/>
    </row>
    <row r="1466" spans="1:5" ht="15" customHeight="1" x14ac:dyDescent="0.2">
      <c r="A1466" s="154"/>
      <c r="B1466" s="154"/>
      <c r="C1466" s="154"/>
      <c r="D1466" s="154"/>
      <c r="E1466" s="154"/>
    </row>
    <row r="1467" spans="1:5" ht="15" customHeight="1" x14ac:dyDescent="0.2">
      <c r="A1467" s="154"/>
      <c r="B1467" s="154"/>
      <c r="C1467" s="154"/>
      <c r="D1467" s="154"/>
      <c r="E1467" s="154"/>
    </row>
    <row r="1468" spans="1:5" ht="15" customHeight="1" x14ac:dyDescent="0.2">
      <c r="A1468" s="154"/>
      <c r="B1468" s="154"/>
      <c r="C1468" s="154"/>
      <c r="D1468" s="154"/>
      <c r="E1468" s="154"/>
    </row>
    <row r="1469" spans="1:5" ht="15" customHeight="1" x14ac:dyDescent="0.2">
      <c r="A1469" s="154"/>
      <c r="B1469" s="154"/>
      <c r="C1469" s="154"/>
      <c r="D1469" s="154"/>
      <c r="E1469" s="154"/>
    </row>
    <row r="1470" spans="1:5" ht="15" customHeight="1" x14ac:dyDescent="0.2">
      <c r="A1470" s="154"/>
      <c r="B1470" s="154"/>
      <c r="C1470" s="154"/>
      <c r="D1470" s="154"/>
      <c r="E1470" s="154"/>
    </row>
    <row r="1471" spans="1:5" ht="15" customHeight="1" x14ac:dyDescent="0.2">
      <c r="A1471" s="154"/>
      <c r="B1471" s="154"/>
      <c r="C1471" s="154"/>
      <c r="D1471" s="154"/>
      <c r="E1471" s="154"/>
    </row>
    <row r="1472" spans="1:5" ht="15" customHeight="1" x14ac:dyDescent="0.2">
      <c r="A1472" s="154"/>
      <c r="B1472" s="154"/>
      <c r="C1472" s="154"/>
      <c r="D1472" s="154"/>
      <c r="E1472" s="154"/>
    </row>
    <row r="1473" spans="1:5" ht="15" customHeight="1" x14ac:dyDescent="0.2">
      <c r="A1473" s="154"/>
      <c r="B1473" s="154"/>
      <c r="C1473" s="154"/>
      <c r="D1473" s="154"/>
      <c r="E1473" s="154"/>
    </row>
    <row r="1474" spans="1:5" ht="15" customHeight="1" x14ac:dyDescent="0.2">
      <c r="A1474" s="154"/>
      <c r="B1474" s="154"/>
      <c r="C1474" s="154"/>
      <c r="D1474" s="154"/>
      <c r="E1474" s="154"/>
    </row>
    <row r="1475" spans="1:5" ht="15" customHeight="1" x14ac:dyDescent="0.2">
      <c r="A1475" s="154"/>
      <c r="B1475" s="154"/>
      <c r="C1475" s="154"/>
      <c r="D1475" s="154"/>
      <c r="E1475" s="154"/>
    </row>
    <row r="1476" spans="1:5" ht="15" customHeight="1" x14ac:dyDescent="0.2">
      <c r="A1476" s="154"/>
      <c r="B1476" s="154"/>
      <c r="C1476" s="154"/>
      <c r="D1476" s="154"/>
      <c r="E1476" s="154"/>
    </row>
    <row r="1477" spans="1:5" ht="15" customHeight="1" x14ac:dyDescent="0.2">
      <c r="A1477" s="154"/>
      <c r="B1477" s="154"/>
      <c r="C1477" s="154"/>
      <c r="D1477" s="154"/>
      <c r="E1477" s="154"/>
    </row>
    <row r="1478" spans="1:5" ht="15" customHeight="1" x14ac:dyDescent="0.2">
      <c r="A1478" s="154"/>
      <c r="B1478" s="154"/>
      <c r="C1478" s="154"/>
      <c r="D1478" s="154"/>
      <c r="E1478" s="154"/>
    </row>
    <row r="1479" spans="1:5" ht="15" customHeight="1" x14ac:dyDescent="0.2">
      <c r="A1479" s="154"/>
      <c r="B1479" s="154"/>
      <c r="C1479" s="154"/>
      <c r="D1479" s="154"/>
      <c r="E1479" s="154"/>
    </row>
    <row r="1480" spans="1:5" ht="15" customHeight="1" x14ac:dyDescent="0.2">
      <c r="A1480" s="154"/>
      <c r="B1480" s="154"/>
      <c r="C1480" s="154"/>
      <c r="D1480" s="154"/>
      <c r="E1480" s="154"/>
    </row>
    <row r="1481" spans="1:5" ht="15" customHeight="1" x14ac:dyDescent="0.2">
      <c r="A1481" s="154"/>
      <c r="B1481" s="154"/>
      <c r="C1481" s="154"/>
      <c r="D1481" s="154"/>
      <c r="E1481" s="154"/>
    </row>
    <row r="1482" spans="1:5" ht="15" customHeight="1" x14ac:dyDescent="0.2">
      <c r="A1482" s="154"/>
      <c r="B1482" s="154"/>
      <c r="C1482" s="154"/>
      <c r="D1482" s="154"/>
      <c r="E1482" s="154"/>
    </row>
    <row r="1483" spans="1:5" ht="15" customHeight="1" x14ac:dyDescent="0.2">
      <c r="A1483" s="154"/>
      <c r="B1483" s="154"/>
      <c r="C1483" s="154"/>
      <c r="D1483" s="154"/>
      <c r="E1483" s="154"/>
    </row>
    <row r="1484" spans="1:5" ht="15" customHeight="1" x14ac:dyDescent="0.2">
      <c r="A1484" s="154"/>
      <c r="B1484" s="154"/>
      <c r="C1484" s="154"/>
      <c r="D1484" s="154"/>
      <c r="E1484" s="154"/>
    </row>
    <row r="1485" spans="1:5" ht="15" customHeight="1" x14ac:dyDescent="0.2">
      <c r="A1485" s="154"/>
      <c r="B1485" s="154"/>
      <c r="C1485" s="154"/>
      <c r="D1485" s="154"/>
      <c r="E1485" s="154"/>
    </row>
    <row r="1486" spans="1:5" ht="15" customHeight="1" x14ac:dyDescent="0.2">
      <c r="A1486" s="154"/>
      <c r="B1486" s="154"/>
      <c r="C1486" s="154"/>
      <c r="D1486" s="154"/>
      <c r="E1486" s="154"/>
    </row>
    <row r="1487" spans="1:5" ht="15" customHeight="1" x14ac:dyDescent="0.2">
      <c r="A1487" s="154"/>
      <c r="B1487" s="154"/>
      <c r="C1487" s="154"/>
      <c r="D1487" s="154"/>
      <c r="E1487" s="154"/>
    </row>
    <row r="1488" spans="1:5" ht="15" customHeight="1" x14ac:dyDescent="0.2">
      <c r="A1488" s="154"/>
      <c r="B1488" s="154"/>
      <c r="C1488" s="154"/>
      <c r="D1488" s="154"/>
      <c r="E1488" s="154"/>
    </row>
    <row r="1489" spans="1:5" ht="15" customHeight="1" x14ac:dyDescent="0.2">
      <c r="A1489" s="154"/>
      <c r="B1489" s="154"/>
      <c r="C1489" s="154"/>
      <c r="D1489" s="154"/>
      <c r="E1489" s="154"/>
    </row>
    <row r="1490" spans="1:5" ht="15" customHeight="1" x14ac:dyDescent="0.2">
      <c r="A1490" s="154"/>
      <c r="B1490" s="154"/>
      <c r="C1490" s="154"/>
      <c r="D1490" s="154"/>
      <c r="E1490" s="154"/>
    </row>
    <row r="1491" spans="1:5" ht="15" customHeight="1" x14ac:dyDescent="0.2">
      <c r="A1491" s="154"/>
      <c r="B1491" s="154"/>
      <c r="C1491" s="154"/>
      <c r="D1491" s="154"/>
      <c r="E1491" s="154"/>
    </row>
    <row r="1492" spans="1:5" ht="15" customHeight="1" x14ac:dyDescent="0.2">
      <c r="A1492" s="154"/>
      <c r="B1492" s="154"/>
      <c r="C1492" s="154"/>
      <c r="D1492" s="154"/>
      <c r="E1492" s="154"/>
    </row>
    <row r="1493" spans="1:5" ht="15" customHeight="1" x14ac:dyDescent="0.2">
      <c r="A1493" s="154"/>
      <c r="B1493" s="154"/>
      <c r="C1493" s="154"/>
      <c r="D1493" s="154"/>
      <c r="E1493" s="154"/>
    </row>
    <row r="1494" spans="1:5" ht="15" customHeight="1" x14ac:dyDescent="0.2">
      <c r="A1494" s="154"/>
      <c r="B1494" s="154"/>
      <c r="C1494" s="154"/>
      <c r="D1494" s="154"/>
      <c r="E1494" s="154"/>
    </row>
    <row r="1495" spans="1:5" ht="15" customHeight="1" x14ac:dyDescent="0.2">
      <c r="A1495" s="154"/>
      <c r="B1495" s="154"/>
      <c r="C1495" s="154"/>
      <c r="D1495" s="154"/>
      <c r="E1495" s="154"/>
    </row>
    <row r="1496" spans="1:5" ht="15" customHeight="1" x14ac:dyDescent="0.2">
      <c r="A1496" s="154"/>
      <c r="B1496" s="154"/>
      <c r="C1496" s="154"/>
      <c r="D1496" s="154"/>
      <c r="E1496" s="154"/>
    </row>
    <row r="1497" spans="1:5" ht="15" customHeight="1" x14ac:dyDescent="0.2">
      <c r="A1497" s="154"/>
      <c r="B1497" s="154"/>
      <c r="C1497" s="154"/>
      <c r="D1497" s="154"/>
      <c r="E1497" s="154"/>
    </row>
    <row r="1498" spans="1:5" ht="15" customHeight="1" x14ac:dyDescent="0.2">
      <c r="A1498" s="154"/>
      <c r="B1498" s="154"/>
      <c r="C1498" s="154"/>
      <c r="D1498" s="154"/>
      <c r="E1498" s="154"/>
    </row>
    <row r="1499" spans="1:5" ht="15" customHeight="1" x14ac:dyDescent="0.2">
      <c r="A1499" s="154"/>
      <c r="B1499" s="154"/>
      <c r="C1499" s="154"/>
      <c r="D1499" s="154"/>
      <c r="E1499" s="154"/>
    </row>
    <row r="1500" spans="1:5" ht="15" customHeight="1" x14ac:dyDescent="0.2">
      <c r="A1500" s="154"/>
      <c r="B1500" s="154"/>
      <c r="C1500" s="154"/>
      <c r="D1500" s="154"/>
      <c r="E1500" s="154"/>
    </row>
    <row r="1501" spans="1:5" ht="15" customHeight="1" x14ac:dyDescent="0.2">
      <c r="A1501" s="154"/>
      <c r="B1501" s="154"/>
      <c r="C1501" s="154"/>
      <c r="D1501" s="154"/>
      <c r="E1501" s="154"/>
    </row>
    <row r="1502" spans="1:5" ht="15" customHeight="1" x14ac:dyDescent="0.2">
      <c r="A1502" s="154"/>
      <c r="B1502" s="154"/>
      <c r="C1502" s="154"/>
      <c r="D1502" s="154"/>
      <c r="E1502" s="154"/>
    </row>
    <row r="1503" spans="1:5" ht="15" customHeight="1" x14ac:dyDescent="0.2">
      <c r="A1503" s="154"/>
      <c r="B1503" s="154"/>
      <c r="C1503" s="154"/>
      <c r="D1503" s="154"/>
      <c r="E1503" s="154"/>
    </row>
    <row r="1504" spans="1:5" ht="15" customHeight="1" x14ac:dyDescent="0.2">
      <c r="A1504" s="154"/>
      <c r="B1504" s="154"/>
      <c r="C1504" s="154"/>
      <c r="D1504" s="154"/>
      <c r="E1504" s="154"/>
    </row>
    <row r="1505" spans="1:5" ht="15" customHeight="1" x14ac:dyDescent="0.2">
      <c r="A1505" s="154"/>
      <c r="B1505" s="154"/>
      <c r="C1505" s="154"/>
      <c r="D1505" s="154"/>
      <c r="E1505" s="154"/>
    </row>
    <row r="1506" spans="1:5" ht="15" customHeight="1" x14ac:dyDescent="0.2">
      <c r="A1506" s="154"/>
      <c r="B1506" s="154"/>
      <c r="C1506" s="154"/>
      <c r="D1506" s="154"/>
      <c r="E1506" s="154"/>
    </row>
    <row r="1507" spans="1:5" ht="15" customHeight="1" x14ac:dyDescent="0.2">
      <c r="A1507" s="154"/>
      <c r="B1507" s="154"/>
      <c r="C1507" s="154"/>
      <c r="D1507" s="154"/>
      <c r="E1507" s="154"/>
    </row>
    <row r="1508" spans="1:5" ht="15" customHeight="1" x14ac:dyDescent="0.2">
      <c r="A1508" s="154"/>
      <c r="B1508" s="154"/>
      <c r="C1508" s="154"/>
      <c r="D1508" s="154"/>
      <c r="E1508" s="154"/>
    </row>
    <row r="1509" spans="1:5" ht="15" customHeight="1" x14ac:dyDescent="0.2">
      <c r="A1509" s="154"/>
      <c r="B1509" s="154"/>
      <c r="C1509" s="154"/>
      <c r="D1509" s="154"/>
      <c r="E1509" s="154"/>
    </row>
    <row r="1510" spans="1:5" ht="15" customHeight="1" x14ac:dyDescent="0.2">
      <c r="A1510" s="154"/>
      <c r="B1510" s="154"/>
      <c r="C1510" s="154"/>
      <c r="D1510" s="154"/>
      <c r="E1510" s="154"/>
    </row>
    <row r="1511" spans="1:5" ht="15" customHeight="1" x14ac:dyDescent="0.2">
      <c r="A1511" s="154"/>
      <c r="B1511" s="154"/>
      <c r="C1511" s="154"/>
      <c r="D1511" s="154"/>
      <c r="E1511" s="154"/>
    </row>
    <row r="1512" spans="1:5" ht="15" customHeight="1" x14ac:dyDescent="0.2">
      <c r="A1512" s="154"/>
      <c r="B1512" s="154"/>
      <c r="C1512" s="154"/>
      <c r="D1512" s="154"/>
      <c r="E1512" s="154"/>
    </row>
    <row r="1513" spans="1:5" ht="15" customHeight="1" x14ac:dyDescent="0.2">
      <c r="A1513" s="154"/>
      <c r="B1513" s="154"/>
      <c r="C1513" s="154"/>
      <c r="D1513" s="154"/>
      <c r="E1513" s="154"/>
    </row>
    <row r="1514" spans="1:5" ht="15" customHeight="1" x14ac:dyDescent="0.2">
      <c r="A1514" s="154"/>
      <c r="B1514" s="154"/>
      <c r="C1514" s="154"/>
      <c r="D1514" s="154"/>
      <c r="E1514" s="154"/>
    </row>
    <row r="1515" spans="1:5" ht="15" customHeight="1" x14ac:dyDescent="0.2">
      <c r="A1515" s="154"/>
      <c r="B1515" s="154"/>
      <c r="C1515" s="154"/>
      <c r="D1515" s="154"/>
      <c r="E1515" s="154"/>
    </row>
    <row r="1516" spans="1:5" ht="15" customHeight="1" x14ac:dyDescent="0.2">
      <c r="A1516" s="154"/>
      <c r="B1516" s="154"/>
      <c r="C1516" s="154"/>
      <c r="D1516" s="154"/>
      <c r="E1516" s="154"/>
    </row>
    <row r="1517" spans="1:5" ht="15" customHeight="1" x14ac:dyDescent="0.2">
      <c r="A1517" s="154"/>
      <c r="B1517" s="154"/>
      <c r="C1517" s="154"/>
      <c r="D1517" s="154"/>
      <c r="E1517" s="154"/>
    </row>
    <row r="1518" spans="1:5" ht="15" customHeight="1" x14ac:dyDescent="0.2">
      <c r="A1518" s="154"/>
      <c r="B1518" s="154"/>
      <c r="C1518" s="154"/>
      <c r="D1518" s="154"/>
      <c r="E1518" s="154"/>
    </row>
    <row r="1519" spans="1:5" ht="15" customHeight="1" x14ac:dyDescent="0.2">
      <c r="A1519" s="154"/>
      <c r="B1519" s="154"/>
      <c r="C1519" s="154"/>
      <c r="D1519" s="154"/>
      <c r="E1519" s="154"/>
    </row>
    <row r="1520" spans="1:5" ht="15" customHeight="1" x14ac:dyDescent="0.2">
      <c r="A1520" s="154"/>
      <c r="B1520" s="154"/>
      <c r="C1520" s="154"/>
      <c r="D1520" s="154"/>
      <c r="E1520" s="154"/>
    </row>
    <row r="1521" spans="1:5" ht="15" customHeight="1" x14ac:dyDescent="0.2">
      <c r="A1521" s="154"/>
      <c r="B1521" s="154"/>
      <c r="C1521" s="154"/>
      <c r="D1521" s="154"/>
      <c r="E1521" s="154"/>
    </row>
    <row r="1522" spans="1:5" ht="15" customHeight="1" x14ac:dyDescent="0.2">
      <c r="A1522" s="154"/>
      <c r="B1522" s="154"/>
      <c r="C1522" s="154"/>
      <c r="D1522" s="154"/>
      <c r="E1522" s="154"/>
    </row>
    <row r="1523" spans="1:5" ht="15" customHeight="1" x14ac:dyDescent="0.2">
      <c r="A1523" s="154"/>
      <c r="B1523" s="154"/>
      <c r="C1523" s="154"/>
      <c r="D1523" s="154"/>
      <c r="E1523" s="154"/>
    </row>
    <row r="1524" spans="1:5" ht="15" customHeight="1" x14ac:dyDescent="0.2">
      <c r="A1524" s="154"/>
      <c r="B1524" s="154"/>
      <c r="C1524" s="154"/>
      <c r="D1524" s="154"/>
      <c r="E1524" s="154"/>
    </row>
    <row r="1525" spans="1:5" ht="15" customHeight="1" x14ac:dyDescent="0.2">
      <c r="A1525" s="154"/>
      <c r="B1525" s="154"/>
      <c r="C1525" s="154"/>
      <c r="D1525" s="154"/>
      <c r="E1525" s="154"/>
    </row>
    <row r="1526" spans="1:5" ht="15" customHeight="1" x14ac:dyDescent="0.2">
      <c r="A1526" s="154"/>
      <c r="B1526" s="154"/>
      <c r="C1526" s="154"/>
      <c r="D1526" s="154"/>
      <c r="E1526" s="154"/>
    </row>
    <row r="1527" spans="1:5" ht="15" customHeight="1" x14ac:dyDescent="0.2">
      <c r="A1527" s="154"/>
      <c r="B1527" s="154"/>
      <c r="C1527" s="154"/>
      <c r="D1527" s="154"/>
      <c r="E1527" s="154"/>
    </row>
    <row r="1528" spans="1:5" ht="15" customHeight="1" x14ac:dyDescent="0.2">
      <c r="A1528" s="154"/>
      <c r="B1528" s="154"/>
      <c r="C1528" s="154"/>
      <c r="D1528" s="154"/>
      <c r="E1528" s="154"/>
    </row>
    <row r="1529" spans="1:5" ht="15" customHeight="1" x14ac:dyDescent="0.2">
      <c r="A1529" s="154"/>
      <c r="B1529" s="154"/>
      <c r="C1529" s="154"/>
      <c r="D1529" s="154"/>
      <c r="E1529" s="154"/>
    </row>
    <row r="1530" spans="1:5" ht="15" customHeight="1" x14ac:dyDescent="0.2">
      <c r="A1530" s="154"/>
      <c r="B1530" s="154"/>
      <c r="C1530" s="154"/>
      <c r="D1530" s="154"/>
      <c r="E1530" s="154"/>
    </row>
    <row r="1531" spans="1:5" ht="15" customHeight="1" x14ac:dyDescent="0.2">
      <c r="A1531" s="154"/>
      <c r="B1531" s="154"/>
      <c r="C1531" s="154"/>
      <c r="D1531" s="154"/>
      <c r="E1531" s="154"/>
    </row>
    <row r="1532" spans="1:5" ht="15" customHeight="1" x14ac:dyDescent="0.2">
      <c r="A1532" s="154"/>
      <c r="B1532" s="154"/>
      <c r="C1532" s="154"/>
      <c r="D1532" s="154"/>
      <c r="E1532" s="154"/>
    </row>
    <row r="1533" spans="1:5" ht="15" customHeight="1" x14ac:dyDescent="0.2">
      <c r="A1533" s="154"/>
      <c r="B1533" s="154"/>
      <c r="C1533" s="154"/>
      <c r="D1533" s="154"/>
      <c r="E1533" s="154"/>
    </row>
    <row r="1534" spans="1:5" ht="15" customHeight="1" x14ac:dyDescent="0.2">
      <c r="A1534" s="154"/>
      <c r="B1534" s="154"/>
      <c r="C1534" s="154"/>
      <c r="D1534" s="154"/>
      <c r="E1534" s="154"/>
    </row>
    <row r="1535" spans="1:5" ht="15" customHeight="1" x14ac:dyDescent="0.2">
      <c r="A1535" s="154"/>
      <c r="B1535" s="154"/>
      <c r="C1535" s="154"/>
      <c r="D1535" s="154"/>
      <c r="E1535" s="154"/>
    </row>
    <row r="1536" spans="1:5" ht="15" customHeight="1" x14ac:dyDescent="0.2">
      <c r="A1536" s="154"/>
      <c r="B1536" s="154"/>
      <c r="C1536" s="154"/>
      <c r="D1536" s="154"/>
      <c r="E1536" s="154"/>
    </row>
    <row r="1537" spans="1:5" ht="15" customHeight="1" x14ac:dyDescent="0.2">
      <c r="A1537" s="154"/>
      <c r="B1537" s="154"/>
      <c r="C1537" s="154"/>
      <c r="D1537" s="154"/>
      <c r="E1537" s="154"/>
    </row>
    <row r="1538" spans="1:5" ht="15" customHeight="1" x14ac:dyDescent="0.2">
      <c r="A1538" s="154"/>
      <c r="B1538" s="154"/>
      <c r="C1538" s="154"/>
      <c r="D1538" s="154"/>
      <c r="E1538" s="154"/>
    </row>
    <row r="1539" spans="1:5" ht="15" customHeight="1" x14ac:dyDescent="0.2">
      <c r="A1539" s="154"/>
      <c r="B1539" s="154"/>
      <c r="C1539" s="154"/>
      <c r="D1539" s="154"/>
      <c r="E1539" s="154"/>
    </row>
    <row r="1540" spans="1:5" ht="15" customHeight="1" x14ac:dyDescent="0.2">
      <c r="A1540" s="154"/>
      <c r="B1540" s="154"/>
      <c r="C1540" s="154"/>
      <c r="D1540" s="154"/>
      <c r="E1540" s="154"/>
    </row>
    <row r="1541" spans="1:5" ht="15" customHeight="1" x14ac:dyDescent="0.2">
      <c r="A1541" s="154"/>
      <c r="B1541" s="154"/>
      <c r="C1541" s="154"/>
      <c r="D1541" s="154"/>
      <c r="E1541" s="154"/>
    </row>
    <row r="1542" spans="1:5" ht="15" customHeight="1" x14ac:dyDescent="0.2">
      <c r="A1542" s="154"/>
      <c r="B1542" s="154"/>
      <c r="C1542" s="154"/>
      <c r="D1542" s="154"/>
      <c r="E1542" s="154"/>
    </row>
    <row r="1543" spans="1:5" ht="15" customHeight="1" x14ac:dyDescent="0.2">
      <c r="A1543" s="154"/>
      <c r="B1543" s="154"/>
      <c r="C1543" s="154"/>
      <c r="D1543" s="154"/>
      <c r="E1543" s="154"/>
    </row>
    <row r="1544" spans="1:5" ht="15" customHeight="1" x14ac:dyDescent="0.2">
      <c r="A1544" s="154"/>
      <c r="B1544" s="154"/>
      <c r="C1544" s="154"/>
      <c r="D1544" s="154"/>
      <c r="E1544" s="154"/>
    </row>
    <row r="1545" spans="1:5" ht="15" customHeight="1" x14ac:dyDescent="0.2">
      <c r="A1545" s="154"/>
      <c r="B1545" s="154"/>
      <c r="C1545" s="154"/>
      <c r="D1545" s="154"/>
      <c r="E1545" s="154"/>
    </row>
    <row r="1546" spans="1:5" ht="15" customHeight="1" x14ac:dyDescent="0.2">
      <c r="A1546" s="154"/>
      <c r="B1546" s="154"/>
      <c r="C1546" s="154"/>
      <c r="D1546" s="154"/>
      <c r="E1546" s="154"/>
    </row>
    <row r="1547" spans="1:5" ht="15" customHeight="1" x14ac:dyDescent="0.2">
      <c r="A1547" s="154"/>
      <c r="B1547" s="154"/>
      <c r="C1547" s="154"/>
      <c r="D1547" s="154"/>
      <c r="E1547" s="154"/>
    </row>
    <row r="1548" spans="1:5" ht="15" customHeight="1" x14ac:dyDescent="0.2">
      <c r="A1548" s="154"/>
      <c r="B1548" s="154"/>
      <c r="C1548" s="154"/>
      <c r="D1548" s="154"/>
      <c r="E1548" s="154"/>
    </row>
    <row r="1549" spans="1:5" ht="15" customHeight="1" x14ac:dyDescent="0.2">
      <c r="A1549" s="154"/>
      <c r="B1549" s="154"/>
      <c r="C1549" s="154"/>
      <c r="D1549" s="154"/>
      <c r="E1549" s="154"/>
    </row>
    <row r="1550" spans="1:5" ht="15" customHeight="1" x14ac:dyDescent="0.2">
      <c r="A1550" s="154"/>
      <c r="B1550" s="154"/>
      <c r="C1550" s="154"/>
      <c r="D1550" s="154"/>
      <c r="E1550" s="154"/>
    </row>
    <row r="1551" spans="1:5" ht="15" customHeight="1" x14ac:dyDescent="0.2">
      <c r="A1551" s="154"/>
      <c r="B1551" s="154"/>
      <c r="C1551" s="154"/>
      <c r="D1551" s="154"/>
      <c r="E1551" s="154"/>
    </row>
    <row r="1552" spans="1:5" ht="15" customHeight="1" x14ac:dyDescent="0.2">
      <c r="A1552" s="154"/>
      <c r="B1552" s="154"/>
      <c r="C1552" s="154"/>
      <c r="D1552" s="154"/>
      <c r="E1552" s="154"/>
    </row>
    <row r="1553" spans="1:5" ht="15" customHeight="1" x14ac:dyDescent="0.2">
      <c r="A1553" s="154"/>
      <c r="B1553" s="154"/>
      <c r="C1553" s="154"/>
      <c r="D1553" s="154"/>
      <c r="E1553" s="154"/>
    </row>
    <row r="1554" spans="1:5" ht="15" customHeight="1" x14ac:dyDescent="0.2">
      <c r="A1554" s="154"/>
      <c r="B1554" s="154"/>
      <c r="C1554" s="154"/>
      <c r="D1554" s="154"/>
      <c r="E1554" s="154"/>
    </row>
    <row r="1555" spans="1:5" ht="15" customHeight="1" x14ac:dyDescent="0.2">
      <c r="A1555" s="154"/>
      <c r="B1555" s="154"/>
      <c r="C1555" s="154"/>
      <c r="D1555" s="154"/>
      <c r="E1555" s="154"/>
    </row>
    <row r="1556" spans="1:5" ht="15" customHeight="1" x14ac:dyDescent="0.2">
      <c r="A1556" s="154"/>
      <c r="B1556" s="154"/>
      <c r="C1556" s="154"/>
      <c r="D1556" s="154"/>
      <c r="E1556" s="154"/>
    </row>
    <row r="1557" spans="1:5" ht="15" customHeight="1" x14ac:dyDescent="0.2">
      <c r="A1557" s="154"/>
      <c r="B1557" s="154"/>
      <c r="C1557" s="154"/>
      <c r="D1557" s="154"/>
      <c r="E1557" s="154"/>
    </row>
    <row r="1558" spans="1:5" ht="15" customHeight="1" x14ac:dyDescent="0.2">
      <c r="A1558" s="154"/>
      <c r="B1558" s="154"/>
      <c r="C1558" s="154"/>
      <c r="D1558" s="154"/>
      <c r="E1558" s="154"/>
    </row>
    <row r="1559" spans="1:5" ht="15" customHeight="1" x14ac:dyDescent="0.2">
      <c r="A1559" s="154"/>
      <c r="B1559" s="154"/>
      <c r="C1559" s="154"/>
      <c r="D1559" s="154"/>
      <c r="E1559" s="154"/>
    </row>
    <row r="1560" spans="1:5" ht="15" customHeight="1" x14ac:dyDescent="0.2">
      <c r="A1560" s="154"/>
      <c r="B1560" s="154"/>
      <c r="C1560" s="154"/>
      <c r="D1560" s="154"/>
      <c r="E1560" s="154"/>
    </row>
    <row r="1561" spans="1:5" ht="15" customHeight="1" x14ac:dyDescent="0.2">
      <c r="A1561" s="154"/>
      <c r="B1561" s="154"/>
      <c r="C1561" s="154"/>
      <c r="D1561" s="154"/>
      <c r="E1561" s="154"/>
    </row>
    <row r="1562" spans="1:5" ht="15" customHeight="1" x14ac:dyDescent="0.2">
      <c r="A1562" s="154"/>
      <c r="B1562" s="154"/>
      <c r="C1562" s="154"/>
      <c r="D1562" s="154"/>
      <c r="E1562" s="154"/>
    </row>
    <row r="1563" spans="1:5" ht="15" customHeight="1" x14ac:dyDescent="0.2">
      <c r="A1563" s="154"/>
      <c r="B1563" s="154"/>
      <c r="C1563" s="154"/>
      <c r="D1563" s="154"/>
      <c r="E1563" s="154"/>
    </row>
    <row r="1564" spans="1:5" ht="15" customHeight="1" x14ac:dyDescent="0.2">
      <c r="A1564" s="154"/>
      <c r="B1564" s="154"/>
      <c r="C1564" s="154"/>
      <c r="D1564" s="154"/>
      <c r="E1564" s="154"/>
    </row>
    <row r="1565" spans="1:5" ht="15" customHeight="1" x14ac:dyDescent="0.2">
      <c r="A1565" s="154"/>
      <c r="B1565" s="154"/>
      <c r="C1565" s="154"/>
      <c r="D1565" s="154"/>
      <c r="E1565" s="154"/>
    </row>
    <row r="1566" spans="1:5" ht="15" customHeight="1" x14ac:dyDescent="0.2">
      <c r="A1566" s="154"/>
      <c r="B1566" s="154"/>
      <c r="C1566" s="154"/>
      <c r="D1566" s="154"/>
      <c r="E1566" s="154"/>
    </row>
    <row r="1567" spans="1:5" ht="15" customHeight="1" x14ac:dyDescent="0.2">
      <c r="A1567" s="154"/>
      <c r="B1567" s="154"/>
      <c r="C1567" s="154"/>
      <c r="D1567" s="154"/>
      <c r="E1567" s="154"/>
    </row>
    <row r="1568" spans="1:5" ht="15" customHeight="1" x14ac:dyDescent="0.2">
      <c r="A1568" s="154"/>
      <c r="B1568" s="154"/>
      <c r="C1568" s="154"/>
      <c r="D1568" s="154"/>
      <c r="E1568" s="154"/>
    </row>
    <row r="1569" spans="1:5" ht="15" customHeight="1" x14ac:dyDescent="0.2">
      <c r="A1569" s="154"/>
      <c r="B1569" s="154"/>
      <c r="C1569" s="154"/>
      <c r="D1569" s="154"/>
      <c r="E1569" s="154"/>
    </row>
    <row r="1570" spans="1:5" ht="15" customHeight="1" x14ac:dyDescent="0.2">
      <c r="A1570" s="154"/>
      <c r="B1570" s="154"/>
      <c r="C1570" s="154"/>
      <c r="D1570" s="154"/>
      <c r="E1570" s="154"/>
    </row>
    <row r="1571" spans="1:5" ht="15" customHeight="1" x14ac:dyDescent="0.2">
      <c r="A1571" s="154"/>
      <c r="B1571" s="154"/>
      <c r="C1571" s="154"/>
      <c r="D1571" s="154"/>
      <c r="E1571" s="154"/>
    </row>
    <row r="1572" spans="1:5" ht="15" customHeight="1" x14ac:dyDescent="0.2">
      <c r="A1572" s="154"/>
      <c r="B1572" s="154"/>
      <c r="C1572" s="154"/>
      <c r="D1572" s="154"/>
      <c r="E1572" s="154"/>
    </row>
    <row r="1573" spans="1:5" ht="15" customHeight="1" x14ac:dyDescent="0.2">
      <c r="A1573" s="154"/>
      <c r="B1573" s="154"/>
      <c r="C1573" s="154"/>
      <c r="D1573" s="154"/>
      <c r="E1573" s="154"/>
    </row>
    <row r="1574" spans="1:5" ht="15" customHeight="1" x14ac:dyDescent="0.2">
      <c r="A1574" s="154"/>
      <c r="B1574" s="154"/>
      <c r="C1574" s="154"/>
      <c r="D1574" s="154"/>
      <c r="E1574" s="154"/>
    </row>
    <row r="1575" spans="1:5" ht="15" customHeight="1" x14ac:dyDescent="0.2">
      <c r="A1575" s="154"/>
      <c r="B1575" s="154"/>
      <c r="C1575" s="154"/>
      <c r="D1575" s="154"/>
      <c r="E1575" s="154"/>
    </row>
    <row r="1576" spans="1:5" ht="15" customHeight="1" x14ac:dyDescent="0.2">
      <c r="A1576" s="154"/>
      <c r="B1576" s="154"/>
      <c r="C1576" s="154"/>
      <c r="D1576" s="154"/>
      <c r="E1576" s="154"/>
    </row>
    <row r="1577" spans="1:5" ht="15" customHeight="1" x14ac:dyDescent="0.2">
      <c r="A1577" s="154"/>
      <c r="B1577" s="154"/>
      <c r="C1577" s="154"/>
      <c r="D1577" s="154"/>
      <c r="E1577" s="154"/>
    </row>
    <row r="1578" spans="1:5" ht="15" customHeight="1" x14ac:dyDescent="0.2">
      <c r="A1578" s="154"/>
      <c r="B1578" s="154"/>
      <c r="C1578" s="154"/>
      <c r="D1578" s="154"/>
      <c r="E1578" s="154"/>
    </row>
    <row r="1579" spans="1:5" ht="15" customHeight="1" x14ac:dyDescent="0.2">
      <c r="A1579" s="154"/>
      <c r="B1579" s="154"/>
      <c r="C1579" s="154"/>
      <c r="D1579" s="154"/>
      <c r="E1579" s="154"/>
    </row>
    <row r="1580" spans="1:5" ht="15" customHeight="1" x14ac:dyDescent="0.2">
      <c r="A1580" s="154"/>
      <c r="B1580" s="154"/>
      <c r="C1580" s="154"/>
      <c r="D1580" s="154"/>
      <c r="E1580" s="154"/>
    </row>
    <row r="1581" spans="1:5" ht="15" customHeight="1" x14ac:dyDescent="0.2">
      <c r="A1581" s="154"/>
      <c r="B1581" s="154"/>
      <c r="C1581" s="154"/>
      <c r="D1581" s="154"/>
      <c r="E1581" s="154"/>
    </row>
    <row r="1582" spans="1:5" ht="15" customHeight="1" x14ac:dyDescent="0.2">
      <c r="A1582" s="154"/>
      <c r="B1582" s="154"/>
      <c r="C1582" s="154"/>
      <c r="D1582" s="154"/>
      <c r="E1582" s="154"/>
    </row>
    <row r="1583" spans="1:5" ht="15" customHeight="1" x14ac:dyDescent="0.2">
      <c r="A1583" s="154"/>
      <c r="B1583" s="154"/>
      <c r="C1583" s="154"/>
      <c r="D1583" s="154"/>
      <c r="E1583" s="154"/>
    </row>
    <row r="1584" spans="1:5" ht="15" customHeight="1" x14ac:dyDescent="0.2">
      <c r="A1584" s="154"/>
      <c r="B1584" s="154"/>
      <c r="C1584" s="154"/>
      <c r="D1584" s="154"/>
      <c r="E1584" s="154"/>
    </row>
    <row r="1585" spans="1:5" ht="15" customHeight="1" x14ac:dyDescent="0.2">
      <c r="A1585" s="154"/>
      <c r="B1585" s="154"/>
      <c r="C1585" s="154"/>
      <c r="D1585" s="154"/>
      <c r="E1585" s="154"/>
    </row>
    <row r="1586" spans="1:5" ht="15" customHeight="1" x14ac:dyDescent="0.2">
      <c r="A1586" s="154"/>
      <c r="B1586" s="154"/>
      <c r="C1586" s="154"/>
      <c r="D1586" s="154"/>
      <c r="E1586" s="154"/>
    </row>
    <row r="1587" spans="1:5" ht="15" customHeight="1" x14ac:dyDescent="0.2">
      <c r="A1587" s="154"/>
      <c r="B1587" s="154"/>
      <c r="C1587" s="154"/>
      <c r="D1587" s="154"/>
      <c r="E1587" s="154"/>
    </row>
    <row r="1588" spans="1:5" ht="15" customHeight="1" x14ac:dyDescent="0.2">
      <c r="A1588" s="154"/>
      <c r="B1588" s="154"/>
      <c r="C1588" s="154"/>
      <c r="D1588" s="154"/>
      <c r="E1588" s="154"/>
    </row>
    <row r="1589" spans="1:5" ht="15" customHeight="1" x14ac:dyDescent="0.2">
      <c r="A1589" s="154"/>
      <c r="B1589" s="154"/>
      <c r="C1589" s="154"/>
      <c r="D1589" s="154"/>
      <c r="E1589" s="154"/>
    </row>
    <row r="1590" spans="1:5" ht="15" customHeight="1" x14ac:dyDescent="0.2">
      <c r="A1590" s="154"/>
      <c r="B1590" s="154"/>
      <c r="C1590" s="154"/>
      <c r="D1590" s="154"/>
      <c r="E1590" s="154"/>
    </row>
    <row r="1591" spans="1:5" ht="15" customHeight="1" x14ac:dyDescent="0.2">
      <c r="A1591" s="154"/>
      <c r="B1591" s="154"/>
      <c r="C1591" s="154"/>
      <c r="D1591" s="154"/>
      <c r="E1591" s="154"/>
    </row>
    <row r="1592" spans="1:5" ht="15" customHeight="1" x14ac:dyDescent="0.2">
      <c r="A1592" s="154"/>
      <c r="B1592" s="154"/>
      <c r="C1592" s="154"/>
      <c r="D1592" s="154"/>
      <c r="E1592" s="154"/>
    </row>
    <row r="1593" spans="1:5" ht="15" customHeight="1" x14ac:dyDescent="0.2">
      <c r="A1593" s="154"/>
      <c r="B1593" s="154"/>
      <c r="C1593" s="154"/>
      <c r="D1593" s="154"/>
      <c r="E1593" s="154"/>
    </row>
    <row r="1594" spans="1:5" ht="15" customHeight="1" x14ac:dyDescent="0.2">
      <c r="A1594" s="154"/>
      <c r="B1594" s="154"/>
      <c r="C1594" s="154"/>
      <c r="D1594" s="154"/>
      <c r="E1594" s="154"/>
    </row>
    <row r="1595" spans="1:5" ht="15" customHeight="1" x14ac:dyDescent="0.2">
      <c r="A1595" s="154"/>
      <c r="B1595" s="154"/>
      <c r="C1595" s="154"/>
      <c r="D1595" s="154"/>
      <c r="E1595" s="154"/>
    </row>
    <row r="1596" spans="1:5" ht="15" customHeight="1" x14ac:dyDescent="0.2">
      <c r="A1596" s="154"/>
      <c r="B1596" s="154"/>
      <c r="C1596" s="154"/>
      <c r="D1596" s="154"/>
      <c r="E1596" s="154"/>
    </row>
    <row r="1597" spans="1:5" ht="15" customHeight="1" x14ac:dyDescent="0.2">
      <c r="A1597" s="154"/>
      <c r="B1597" s="154"/>
      <c r="C1597" s="154"/>
      <c r="D1597" s="154"/>
      <c r="E1597" s="154"/>
    </row>
    <row r="1598" spans="1:5" ht="15" customHeight="1" x14ac:dyDescent="0.2">
      <c r="A1598" s="154"/>
      <c r="B1598" s="154"/>
      <c r="C1598" s="154"/>
      <c r="D1598" s="154"/>
      <c r="E1598" s="154"/>
    </row>
    <row r="1599" spans="1:5" ht="15" customHeight="1" x14ac:dyDescent="0.2">
      <c r="A1599" s="154"/>
      <c r="B1599" s="154"/>
      <c r="C1599" s="154"/>
      <c r="D1599" s="154"/>
      <c r="E1599" s="154"/>
    </row>
    <row r="1600" spans="1:5" ht="15" customHeight="1" x14ac:dyDescent="0.2">
      <c r="A1600" s="154"/>
      <c r="B1600" s="154"/>
      <c r="C1600" s="154"/>
      <c r="D1600" s="154"/>
      <c r="E1600" s="154"/>
    </row>
    <row r="1601" spans="1:5" ht="15" customHeight="1" x14ac:dyDescent="0.2">
      <c r="A1601" s="154"/>
      <c r="B1601" s="154"/>
      <c r="C1601" s="154"/>
      <c r="D1601" s="154"/>
      <c r="E1601" s="154"/>
    </row>
    <row r="1602" spans="1:5" ht="15" customHeight="1" x14ac:dyDescent="0.2">
      <c r="A1602" s="154"/>
      <c r="B1602" s="154"/>
      <c r="C1602" s="154"/>
      <c r="D1602" s="154"/>
      <c r="E1602" s="154"/>
    </row>
    <row r="1603" spans="1:5" ht="15" customHeight="1" x14ac:dyDescent="0.2">
      <c r="A1603" s="154"/>
      <c r="B1603" s="154"/>
      <c r="C1603" s="154"/>
      <c r="D1603" s="154"/>
      <c r="E1603" s="154"/>
    </row>
    <row r="1604" spans="1:5" ht="15" customHeight="1" x14ac:dyDescent="0.2">
      <c r="A1604" s="154"/>
      <c r="B1604" s="154"/>
      <c r="C1604" s="154"/>
      <c r="D1604" s="154"/>
      <c r="E1604" s="154"/>
    </row>
    <row r="1605" spans="1:5" ht="15" customHeight="1" x14ac:dyDescent="0.2">
      <c r="A1605" s="154"/>
      <c r="B1605" s="154"/>
      <c r="C1605" s="154"/>
      <c r="D1605" s="154"/>
      <c r="E1605" s="154"/>
    </row>
    <row r="1606" spans="1:5" ht="15" customHeight="1" x14ac:dyDescent="0.2">
      <c r="A1606" s="154"/>
      <c r="B1606" s="154"/>
      <c r="C1606" s="154"/>
      <c r="D1606" s="154"/>
      <c r="E1606" s="154"/>
    </row>
    <row r="1607" spans="1:5" ht="15" customHeight="1" x14ac:dyDescent="0.2">
      <c r="A1607" s="154"/>
      <c r="B1607" s="154"/>
      <c r="C1607" s="154"/>
      <c r="D1607" s="154"/>
      <c r="E1607" s="154"/>
    </row>
    <row r="1608" spans="1:5" ht="15" customHeight="1" x14ac:dyDescent="0.2">
      <c r="A1608" s="154"/>
      <c r="B1608" s="154"/>
      <c r="C1608" s="154"/>
      <c r="D1608" s="154"/>
      <c r="E1608" s="154"/>
    </row>
    <row r="1609" spans="1:5" ht="15" customHeight="1" x14ac:dyDescent="0.2">
      <c r="A1609" s="154"/>
      <c r="B1609" s="154"/>
      <c r="C1609" s="154"/>
      <c r="D1609" s="154"/>
      <c r="E1609" s="154"/>
    </row>
    <row r="1610" spans="1:5" ht="15" customHeight="1" x14ac:dyDescent="0.2">
      <c r="A1610" s="154"/>
      <c r="B1610" s="154"/>
      <c r="C1610" s="154"/>
      <c r="D1610" s="154"/>
      <c r="E1610" s="154"/>
    </row>
    <row r="1611" spans="1:5" ht="15" customHeight="1" x14ac:dyDescent="0.2">
      <c r="A1611" s="154"/>
      <c r="B1611" s="154"/>
      <c r="C1611" s="154"/>
      <c r="D1611" s="154"/>
      <c r="E1611" s="154"/>
    </row>
    <row r="1612" spans="1:5" ht="15" customHeight="1" x14ac:dyDescent="0.2">
      <c r="A1612" s="154"/>
      <c r="B1612" s="154"/>
      <c r="C1612" s="154"/>
      <c r="D1612" s="154"/>
      <c r="E1612" s="154"/>
    </row>
    <row r="1613" spans="1:5" ht="15" customHeight="1" x14ac:dyDescent="0.2">
      <c r="A1613" s="154"/>
      <c r="B1613" s="154"/>
      <c r="C1613" s="154"/>
      <c r="D1613" s="154"/>
      <c r="E1613" s="154"/>
    </row>
    <row r="1614" spans="1:5" ht="15" customHeight="1" x14ac:dyDescent="0.2">
      <c r="A1614" s="154"/>
      <c r="B1614" s="154"/>
      <c r="C1614" s="154"/>
      <c r="D1614" s="154"/>
      <c r="E1614" s="154"/>
    </row>
    <row r="1615" spans="1:5" ht="15" customHeight="1" x14ac:dyDescent="0.2">
      <c r="A1615" s="154"/>
      <c r="B1615" s="154"/>
      <c r="C1615" s="154"/>
      <c r="D1615" s="154"/>
      <c r="E1615" s="154"/>
    </row>
    <row r="1616" spans="1:5" ht="15" customHeight="1" x14ac:dyDescent="0.2">
      <c r="A1616" s="154"/>
      <c r="B1616" s="154"/>
      <c r="C1616" s="154"/>
      <c r="D1616" s="154"/>
      <c r="E1616" s="154"/>
    </row>
    <row r="1617" spans="1:5" ht="15" customHeight="1" x14ac:dyDescent="0.2">
      <c r="A1617" s="154"/>
      <c r="B1617" s="154"/>
      <c r="C1617" s="154"/>
      <c r="D1617" s="154"/>
      <c r="E1617" s="154"/>
    </row>
    <row r="1618" spans="1:5" ht="15" customHeight="1" x14ac:dyDescent="0.2">
      <c r="A1618" s="154"/>
      <c r="B1618" s="154"/>
      <c r="C1618" s="154"/>
      <c r="D1618" s="154"/>
      <c r="E1618" s="154"/>
    </row>
    <row r="1619" spans="1:5" ht="15" customHeight="1" x14ac:dyDescent="0.2">
      <c r="A1619" s="154"/>
      <c r="B1619" s="154"/>
      <c r="C1619" s="154"/>
      <c r="D1619" s="154"/>
      <c r="E1619" s="154"/>
    </row>
    <row r="1620" spans="1:5" ht="15" customHeight="1" x14ac:dyDescent="0.2">
      <c r="A1620" s="154"/>
      <c r="B1620" s="154"/>
      <c r="C1620" s="154"/>
      <c r="D1620" s="154"/>
      <c r="E1620" s="154"/>
    </row>
    <row r="1621" spans="1:5" ht="15" customHeight="1" x14ac:dyDescent="0.2">
      <c r="A1621" s="154"/>
      <c r="B1621" s="154"/>
      <c r="C1621" s="154"/>
      <c r="D1621" s="154"/>
      <c r="E1621" s="154"/>
    </row>
    <row r="1622" spans="1:5" ht="15" customHeight="1" x14ac:dyDescent="0.2">
      <c r="A1622" s="154"/>
      <c r="B1622" s="154"/>
      <c r="C1622" s="154"/>
      <c r="D1622" s="154"/>
      <c r="E1622" s="154"/>
    </row>
    <row r="1623" spans="1:5" ht="15" customHeight="1" x14ac:dyDescent="0.2">
      <c r="A1623" s="154"/>
      <c r="B1623" s="154"/>
      <c r="C1623" s="154"/>
      <c r="D1623" s="154"/>
      <c r="E1623" s="154"/>
    </row>
    <row r="1624" spans="1:5" ht="15" customHeight="1" x14ac:dyDescent="0.2">
      <c r="A1624" s="154"/>
      <c r="B1624" s="154"/>
      <c r="C1624" s="154"/>
      <c r="D1624" s="154"/>
      <c r="E1624" s="154"/>
    </row>
    <row r="1625" spans="1:5" ht="15" customHeight="1" x14ac:dyDescent="0.2">
      <c r="A1625" s="154"/>
      <c r="B1625" s="154"/>
      <c r="C1625" s="154"/>
      <c r="D1625" s="154"/>
      <c r="E1625" s="154"/>
    </row>
    <row r="1626" spans="1:5" ht="15" customHeight="1" x14ac:dyDescent="0.2">
      <c r="A1626" s="154"/>
      <c r="B1626" s="154"/>
      <c r="C1626" s="154"/>
      <c r="D1626" s="154"/>
      <c r="E1626" s="154"/>
    </row>
    <row r="1627" spans="1:5" ht="15" customHeight="1" x14ac:dyDescent="0.2">
      <c r="A1627" s="154"/>
      <c r="B1627" s="154"/>
      <c r="C1627" s="154"/>
      <c r="D1627" s="154"/>
      <c r="E1627" s="154"/>
    </row>
    <row r="1628" spans="1:5" ht="15" customHeight="1" x14ac:dyDescent="0.2">
      <c r="A1628" s="154"/>
      <c r="B1628" s="154"/>
      <c r="C1628" s="154"/>
      <c r="D1628" s="154"/>
      <c r="E1628" s="154"/>
    </row>
    <row r="1629" spans="1:5" ht="15" customHeight="1" x14ac:dyDescent="0.2">
      <c r="A1629" s="154"/>
      <c r="B1629" s="154"/>
      <c r="C1629" s="154"/>
      <c r="D1629" s="154"/>
      <c r="E1629" s="154"/>
    </row>
    <row r="1630" spans="1:5" ht="15" customHeight="1" x14ac:dyDescent="0.2">
      <c r="A1630" s="154"/>
      <c r="B1630" s="154"/>
      <c r="C1630" s="154"/>
      <c r="D1630" s="154"/>
      <c r="E1630" s="154"/>
    </row>
    <row r="1631" spans="1:5" ht="15" customHeight="1" x14ac:dyDescent="0.2">
      <c r="A1631" s="154"/>
      <c r="B1631" s="154"/>
      <c r="C1631" s="154"/>
      <c r="D1631" s="154"/>
      <c r="E1631" s="154"/>
    </row>
    <row r="1632" spans="1:5" ht="15" customHeight="1" x14ac:dyDescent="0.2">
      <c r="A1632" s="154"/>
      <c r="B1632" s="154"/>
      <c r="C1632" s="154"/>
      <c r="D1632" s="154"/>
      <c r="E1632" s="154"/>
    </row>
    <row r="1633" spans="1:5" ht="15" customHeight="1" x14ac:dyDescent="0.2">
      <c r="A1633" s="154"/>
      <c r="B1633" s="154"/>
      <c r="C1633" s="154"/>
      <c r="D1633" s="154"/>
      <c r="E1633" s="154"/>
    </row>
    <row r="1634" spans="1:5" ht="15" customHeight="1" x14ac:dyDescent="0.2">
      <c r="A1634" s="154"/>
      <c r="B1634" s="154"/>
      <c r="C1634" s="154"/>
      <c r="D1634" s="154"/>
      <c r="E1634" s="154"/>
    </row>
    <row r="1635" spans="1:5" ht="15" customHeight="1" x14ac:dyDescent="0.2">
      <c r="A1635" s="154"/>
      <c r="B1635" s="154"/>
      <c r="C1635" s="154"/>
      <c r="D1635" s="154"/>
      <c r="E1635" s="154"/>
    </row>
    <row r="1636" spans="1:5" ht="15" customHeight="1" x14ac:dyDescent="0.2">
      <c r="A1636" s="154"/>
      <c r="B1636" s="154"/>
      <c r="C1636" s="154"/>
      <c r="D1636" s="154"/>
      <c r="E1636" s="154"/>
    </row>
    <row r="1637" spans="1:5" ht="15" customHeight="1" x14ac:dyDescent="0.2">
      <c r="A1637" s="154"/>
      <c r="B1637" s="154"/>
      <c r="C1637" s="154"/>
      <c r="D1637" s="154"/>
      <c r="E1637" s="154"/>
    </row>
    <row r="1638" spans="1:5" ht="15" customHeight="1" x14ac:dyDescent="0.2">
      <c r="A1638" s="154"/>
      <c r="B1638" s="154"/>
      <c r="C1638" s="154"/>
      <c r="D1638" s="154"/>
      <c r="E1638" s="154"/>
    </row>
    <row r="1639" spans="1:5" ht="15" customHeight="1" x14ac:dyDescent="0.2">
      <c r="A1639" s="154"/>
      <c r="B1639" s="154"/>
      <c r="C1639" s="154"/>
      <c r="D1639" s="154"/>
      <c r="E1639" s="154"/>
    </row>
    <row r="1640" spans="1:5" ht="15" customHeight="1" x14ac:dyDescent="0.2">
      <c r="A1640" s="154"/>
      <c r="B1640" s="154"/>
      <c r="C1640" s="154"/>
      <c r="D1640" s="154"/>
      <c r="E1640" s="154"/>
    </row>
    <row r="1641" spans="1:5" ht="15" customHeight="1" x14ac:dyDescent="0.2">
      <c r="A1641" s="154"/>
      <c r="B1641" s="154"/>
      <c r="C1641" s="154"/>
      <c r="D1641" s="154"/>
      <c r="E1641" s="154"/>
    </row>
    <row r="1642" spans="1:5" ht="15" customHeight="1" x14ac:dyDescent="0.2">
      <c r="A1642" s="154"/>
      <c r="B1642" s="154"/>
      <c r="C1642" s="154"/>
      <c r="D1642" s="154"/>
      <c r="E1642" s="154"/>
    </row>
    <row r="1643" spans="1:5" ht="15" customHeight="1" x14ac:dyDescent="0.2">
      <c r="A1643" s="154"/>
      <c r="B1643" s="154"/>
      <c r="C1643" s="154"/>
      <c r="D1643" s="154"/>
      <c r="E1643" s="154"/>
    </row>
    <row r="1644" spans="1:5" ht="15" customHeight="1" x14ac:dyDescent="0.2">
      <c r="A1644" s="154"/>
      <c r="B1644" s="154"/>
      <c r="C1644" s="154"/>
      <c r="D1644" s="154"/>
      <c r="E1644" s="154"/>
    </row>
    <row r="1645" spans="1:5" ht="15" customHeight="1" x14ac:dyDescent="0.2">
      <c r="A1645" s="154"/>
      <c r="B1645" s="154"/>
      <c r="C1645" s="154"/>
      <c r="D1645" s="154"/>
      <c r="E1645" s="154"/>
    </row>
    <row r="1646" spans="1:5" ht="15" customHeight="1" x14ac:dyDescent="0.2">
      <c r="A1646" s="154"/>
      <c r="B1646" s="154"/>
      <c r="C1646" s="154"/>
      <c r="D1646" s="154"/>
      <c r="E1646" s="154"/>
    </row>
    <row r="1647" spans="1:5" ht="15" customHeight="1" x14ac:dyDescent="0.2">
      <c r="A1647" s="154"/>
      <c r="B1647" s="154"/>
      <c r="C1647" s="154"/>
      <c r="D1647" s="154"/>
      <c r="E1647" s="154"/>
    </row>
    <row r="1648" spans="1:5" ht="15" customHeight="1" x14ac:dyDescent="0.2">
      <c r="A1648" s="154"/>
      <c r="B1648" s="154"/>
      <c r="C1648" s="154"/>
      <c r="D1648" s="154"/>
      <c r="E1648" s="154"/>
    </row>
    <row r="1649" spans="1:5" ht="15" customHeight="1" x14ac:dyDescent="0.2">
      <c r="A1649" s="154"/>
      <c r="B1649" s="154"/>
      <c r="C1649" s="154"/>
      <c r="D1649" s="154"/>
      <c r="E1649" s="154"/>
    </row>
    <row r="1650" spans="1:5" ht="15" customHeight="1" x14ac:dyDescent="0.2">
      <c r="A1650" s="154"/>
      <c r="B1650" s="154"/>
      <c r="C1650" s="154"/>
      <c r="D1650" s="154"/>
      <c r="E1650" s="154"/>
    </row>
    <row r="1651" spans="1:5" ht="15" customHeight="1" x14ac:dyDescent="0.2">
      <c r="A1651" s="154"/>
      <c r="B1651" s="154"/>
      <c r="C1651" s="154"/>
      <c r="D1651" s="154"/>
      <c r="E1651" s="154"/>
    </row>
    <row r="1652" spans="1:5" ht="15" customHeight="1" x14ac:dyDescent="0.2">
      <c r="A1652" s="154"/>
      <c r="B1652" s="154"/>
      <c r="C1652" s="154"/>
      <c r="D1652" s="154"/>
      <c r="E1652" s="154"/>
    </row>
    <row r="1653" spans="1:5" ht="15" customHeight="1" x14ac:dyDescent="0.2">
      <c r="A1653" s="154"/>
      <c r="B1653" s="154"/>
      <c r="C1653" s="154"/>
      <c r="D1653" s="154"/>
      <c r="E1653" s="154"/>
    </row>
    <row r="1654" spans="1:5" ht="15" customHeight="1" x14ac:dyDescent="0.2">
      <c r="A1654" s="154"/>
      <c r="B1654" s="154"/>
      <c r="C1654" s="154"/>
      <c r="D1654" s="154"/>
      <c r="E1654" s="154"/>
    </row>
    <row r="1655" spans="1:5" ht="15" customHeight="1" x14ac:dyDescent="0.2">
      <c r="A1655" s="154"/>
      <c r="B1655" s="154"/>
      <c r="C1655" s="154"/>
      <c r="D1655" s="154"/>
      <c r="E1655" s="154"/>
    </row>
    <row r="1656" spans="1:5" ht="15" customHeight="1" x14ac:dyDescent="0.2">
      <c r="A1656" s="154"/>
      <c r="B1656" s="154"/>
      <c r="C1656" s="154"/>
      <c r="D1656" s="154"/>
      <c r="E1656" s="154"/>
    </row>
    <row r="1657" spans="1:5" ht="15" customHeight="1" x14ac:dyDescent="0.2">
      <c r="A1657" s="154"/>
      <c r="B1657" s="154"/>
      <c r="C1657" s="154"/>
      <c r="D1657" s="154"/>
      <c r="E1657" s="154"/>
    </row>
    <row r="1658" spans="1:5" ht="15" customHeight="1" x14ac:dyDescent="0.2">
      <c r="A1658" s="154"/>
      <c r="B1658" s="154"/>
      <c r="C1658" s="154"/>
      <c r="D1658" s="154"/>
      <c r="E1658" s="154"/>
    </row>
    <row r="1659" spans="1:5" ht="15" customHeight="1" x14ac:dyDescent="0.2">
      <c r="A1659" s="154"/>
      <c r="B1659" s="154"/>
      <c r="C1659" s="154"/>
      <c r="D1659" s="154"/>
      <c r="E1659" s="154"/>
    </row>
    <row r="1660" spans="1:5" ht="15" customHeight="1" x14ac:dyDescent="0.2">
      <c r="A1660" s="154"/>
      <c r="B1660" s="154"/>
      <c r="C1660" s="154"/>
      <c r="D1660" s="154"/>
      <c r="E1660" s="154"/>
    </row>
    <row r="1661" spans="1:5" ht="15" customHeight="1" x14ac:dyDescent="0.2">
      <c r="A1661" s="154"/>
      <c r="B1661" s="154"/>
      <c r="C1661" s="154"/>
      <c r="D1661" s="154"/>
      <c r="E1661" s="154"/>
    </row>
    <row r="1662" spans="1:5" ht="15" customHeight="1" x14ac:dyDescent="0.2">
      <c r="A1662" s="154"/>
      <c r="B1662" s="154"/>
      <c r="C1662" s="154"/>
      <c r="D1662" s="154"/>
      <c r="E1662" s="154"/>
    </row>
    <row r="1663" spans="1:5" ht="15" customHeight="1" x14ac:dyDescent="0.2">
      <c r="A1663" s="154"/>
      <c r="B1663" s="154"/>
      <c r="C1663" s="154"/>
      <c r="D1663" s="154"/>
      <c r="E1663" s="154"/>
    </row>
    <row r="1664" spans="1:5" ht="15" customHeight="1" x14ac:dyDescent="0.2">
      <c r="A1664" s="154"/>
      <c r="B1664" s="154"/>
      <c r="C1664" s="154"/>
      <c r="D1664" s="154"/>
      <c r="E1664" s="154"/>
    </row>
    <row r="1665" spans="1:5" ht="15" customHeight="1" x14ac:dyDescent="0.2">
      <c r="A1665" s="154"/>
      <c r="B1665" s="154"/>
      <c r="C1665" s="154"/>
      <c r="D1665" s="154"/>
      <c r="E1665" s="154"/>
    </row>
    <row r="1666" spans="1:5" ht="15" customHeight="1" x14ac:dyDescent="0.2">
      <c r="A1666" s="154"/>
      <c r="B1666" s="154"/>
      <c r="C1666" s="154"/>
      <c r="D1666" s="154"/>
      <c r="E1666" s="154"/>
    </row>
    <row r="1667" spans="1:5" ht="15" customHeight="1" x14ac:dyDescent="0.2">
      <c r="A1667" s="154"/>
      <c r="B1667" s="154"/>
      <c r="C1667" s="154"/>
      <c r="D1667" s="154"/>
      <c r="E1667" s="154"/>
    </row>
    <row r="1668" spans="1:5" ht="15" customHeight="1" x14ac:dyDescent="0.2">
      <c r="A1668" s="154"/>
      <c r="B1668" s="154"/>
      <c r="C1668" s="154"/>
      <c r="D1668" s="154"/>
      <c r="E1668" s="154"/>
    </row>
    <row r="1669" spans="1:5" ht="15" customHeight="1" x14ac:dyDescent="0.2">
      <c r="A1669" s="154"/>
      <c r="B1669" s="154"/>
      <c r="C1669" s="154"/>
      <c r="D1669" s="154"/>
      <c r="E1669" s="154"/>
    </row>
    <row r="1670" spans="1:5" ht="15" customHeight="1" x14ac:dyDescent="0.2">
      <c r="A1670" s="154"/>
      <c r="B1670" s="154"/>
      <c r="C1670" s="154"/>
      <c r="D1670" s="154"/>
      <c r="E1670" s="154"/>
    </row>
    <row r="1671" spans="1:5" ht="15" customHeight="1" x14ac:dyDescent="0.2">
      <c r="A1671" s="154"/>
      <c r="B1671" s="154"/>
      <c r="C1671" s="154"/>
      <c r="D1671" s="154"/>
      <c r="E1671" s="154"/>
    </row>
    <row r="1672" spans="1:5" ht="15" customHeight="1" x14ac:dyDescent="0.2">
      <c r="A1672" s="154"/>
      <c r="B1672" s="154"/>
      <c r="C1672" s="154"/>
      <c r="D1672" s="154"/>
      <c r="E1672" s="154"/>
    </row>
    <row r="1673" spans="1:5" ht="15" customHeight="1" x14ac:dyDescent="0.2">
      <c r="A1673" s="154"/>
      <c r="B1673" s="154"/>
      <c r="C1673" s="154"/>
      <c r="D1673" s="154"/>
      <c r="E1673" s="154"/>
    </row>
    <row r="1674" spans="1:5" ht="15" customHeight="1" x14ac:dyDescent="0.2">
      <c r="A1674" s="154"/>
      <c r="B1674" s="154"/>
      <c r="C1674" s="154"/>
      <c r="D1674" s="154"/>
      <c r="E1674" s="154"/>
    </row>
    <row r="1675" spans="1:5" ht="15" customHeight="1" x14ac:dyDescent="0.2">
      <c r="A1675" s="154"/>
      <c r="B1675" s="154"/>
      <c r="C1675" s="154"/>
      <c r="D1675" s="154"/>
      <c r="E1675" s="154"/>
    </row>
    <row r="1676" spans="1:5" ht="15" customHeight="1" x14ac:dyDescent="0.2">
      <c r="A1676" s="154"/>
      <c r="B1676" s="154"/>
      <c r="C1676" s="154"/>
      <c r="D1676" s="154"/>
      <c r="E1676" s="154"/>
    </row>
    <row r="1677" spans="1:5" ht="15" customHeight="1" x14ac:dyDescent="0.2">
      <c r="A1677" s="154"/>
      <c r="B1677" s="154"/>
      <c r="C1677" s="154"/>
      <c r="D1677" s="154"/>
      <c r="E1677" s="154"/>
    </row>
    <row r="1678" spans="1:5" ht="15" customHeight="1" x14ac:dyDescent="0.2">
      <c r="A1678" s="154"/>
      <c r="B1678" s="154"/>
      <c r="C1678" s="154"/>
      <c r="D1678" s="154"/>
      <c r="E1678" s="154"/>
    </row>
    <row r="1679" spans="1:5" ht="15" customHeight="1" x14ac:dyDescent="0.2">
      <c r="A1679" s="154"/>
      <c r="B1679" s="154"/>
      <c r="C1679" s="154"/>
      <c r="D1679" s="154"/>
      <c r="E1679" s="154"/>
    </row>
    <row r="1680" spans="1:5" ht="15" customHeight="1" x14ac:dyDescent="0.2">
      <c r="A1680" s="154"/>
      <c r="B1680" s="154"/>
      <c r="C1680" s="154"/>
      <c r="D1680" s="154"/>
      <c r="E1680" s="154"/>
    </row>
    <row r="1681" spans="1:5" ht="15" customHeight="1" x14ac:dyDescent="0.2">
      <c r="A1681" s="154"/>
      <c r="B1681" s="154"/>
      <c r="C1681" s="154"/>
      <c r="D1681" s="154"/>
      <c r="E1681" s="154"/>
    </row>
    <row r="1682" spans="1:5" ht="15" customHeight="1" x14ac:dyDescent="0.2">
      <c r="A1682" s="154"/>
      <c r="B1682" s="154"/>
      <c r="C1682" s="154"/>
      <c r="D1682" s="154"/>
      <c r="E1682" s="154"/>
    </row>
    <row r="1683" spans="1:5" ht="15" customHeight="1" x14ac:dyDescent="0.2">
      <c r="A1683" s="154"/>
      <c r="B1683" s="154"/>
      <c r="C1683" s="154"/>
      <c r="D1683" s="154"/>
      <c r="E1683" s="154"/>
    </row>
    <row r="1684" spans="1:5" ht="15" customHeight="1" x14ac:dyDescent="0.2">
      <c r="A1684" s="154"/>
      <c r="B1684" s="154"/>
      <c r="C1684" s="154"/>
      <c r="D1684" s="154"/>
      <c r="E1684" s="154"/>
    </row>
    <row r="1685" spans="1:5" ht="15" customHeight="1" x14ac:dyDescent="0.2">
      <c r="A1685" s="154"/>
      <c r="B1685" s="154"/>
      <c r="C1685" s="154"/>
      <c r="D1685" s="154"/>
      <c r="E1685" s="154"/>
    </row>
    <row r="1686" spans="1:5" ht="15" customHeight="1" x14ac:dyDescent="0.2">
      <c r="A1686" s="154"/>
      <c r="B1686" s="154"/>
      <c r="C1686" s="154"/>
      <c r="D1686" s="154"/>
      <c r="E1686" s="154"/>
    </row>
    <row r="1687" spans="1:5" ht="15" customHeight="1" x14ac:dyDescent="0.2">
      <c r="A1687" s="154"/>
      <c r="B1687" s="154"/>
      <c r="C1687" s="154"/>
      <c r="D1687" s="154"/>
      <c r="E1687" s="154"/>
    </row>
    <row r="1688" spans="1:5" ht="15" customHeight="1" x14ac:dyDescent="0.2">
      <c r="A1688" s="154"/>
      <c r="B1688" s="154"/>
      <c r="C1688" s="154"/>
      <c r="D1688" s="154"/>
      <c r="E1688" s="154"/>
    </row>
    <row r="1689" spans="1:5" ht="15" customHeight="1" x14ac:dyDescent="0.2">
      <c r="A1689" s="154"/>
      <c r="B1689" s="154"/>
      <c r="C1689" s="154"/>
      <c r="D1689" s="154"/>
      <c r="E1689" s="154"/>
    </row>
    <row r="1690" spans="1:5" ht="15" customHeight="1" x14ac:dyDescent="0.2">
      <c r="A1690" s="154"/>
      <c r="B1690" s="154"/>
      <c r="C1690" s="154"/>
      <c r="D1690" s="154"/>
      <c r="E1690" s="154"/>
    </row>
    <row r="1691" spans="1:5" ht="15" customHeight="1" x14ac:dyDescent="0.2">
      <c r="A1691" s="154"/>
      <c r="B1691" s="154"/>
      <c r="C1691" s="154"/>
      <c r="D1691" s="154"/>
      <c r="E1691" s="154"/>
    </row>
    <row r="1692" spans="1:5" ht="15" customHeight="1" x14ac:dyDescent="0.2">
      <c r="A1692" s="154"/>
      <c r="B1692" s="154"/>
      <c r="C1692" s="154"/>
      <c r="D1692" s="154"/>
      <c r="E1692" s="154"/>
    </row>
    <row r="1693" spans="1:5" ht="15" customHeight="1" x14ac:dyDescent="0.2">
      <c r="A1693" s="154"/>
      <c r="B1693" s="154"/>
      <c r="C1693" s="154"/>
      <c r="D1693" s="154"/>
      <c r="E1693" s="154"/>
    </row>
    <row r="1694" spans="1:5" ht="15" customHeight="1" x14ac:dyDescent="0.2">
      <c r="A1694" s="154"/>
      <c r="B1694" s="154"/>
      <c r="C1694" s="154"/>
      <c r="D1694" s="154"/>
      <c r="E1694" s="154"/>
    </row>
    <row r="1695" spans="1:5" ht="15" customHeight="1" x14ac:dyDescent="0.2">
      <c r="A1695" s="154"/>
      <c r="B1695" s="154"/>
      <c r="C1695" s="154"/>
      <c r="D1695" s="154"/>
      <c r="E1695" s="154"/>
    </row>
    <row r="1696" spans="1:5" ht="15" customHeight="1" x14ac:dyDescent="0.2">
      <c r="A1696" s="154"/>
      <c r="B1696" s="154"/>
      <c r="C1696" s="154"/>
      <c r="D1696" s="154"/>
      <c r="E1696" s="154"/>
    </row>
    <row r="1697" spans="1:5" ht="15" customHeight="1" x14ac:dyDescent="0.2">
      <c r="A1697" s="154"/>
      <c r="B1697" s="154"/>
      <c r="C1697" s="154"/>
      <c r="D1697" s="154"/>
      <c r="E1697" s="154"/>
    </row>
    <row r="1698" spans="1:5" ht="15" customHeight="1" x14ac:dyDescent="0.2">
      <c r="A1698" s="154"/>
      <c r="B1698" s="154"/>
      <c r="C1698" s="154"/>
      <c r="D1698" s="154"/>
      <c r="E1698" s="154"/>
    </row>
    <row r="1699" spans="1:5" ht="15" customHeight="1" x14ac:dyDescent="0.2">
      <c r="A1699" s="154"/>
      <c r="B1699" s="154"/>
      <c r="C1699" s="154"/>
      <c r="D1699" s="154"/>
      <c r="E1699" s="154"/>
    </row>
    <row r="1700" spans="1:5" ht="15" customHeight="1" x14ac:dyDescent="0.2">
      <c r="A1700" s="154"/>
      <c r="B1700" s="154"/>
      <c r="C1700" s="154"/>
      <c r="D1700" s="154"/>
      <c r="E1700" s="154"/>
    </row>
    <row r="1701" spans="1:5" ht="15" customHeight="1" x14ac:dyDescent="0.2">
      <c r="A1701" s="154"/>
      <c r="B1701" s="154"/>
      <c r="C1701" s="154"/>
      <c r="D1701" s="154"/>
      <c r="E1701" s="154"/>
    </row>
    <row r="1702" spans="1:5" ht="15" customHeight="1" x14ac:dyDescent="0.2">
      <c r="A1702" s="154"/>
      <c r="B1702" s="154"/>
      <c r="C1702" s="154"/>
      <c r="D1702" s="154"/>
      <c r="E1702" s="154"/>
    </row>
    <row r="1703" spans="1:5" ht="15" customHeight="1" x14ac:dyDescent="0.2">
      <c r="A1703" s="154"/>
      <c r="B1703" s="154"/>
      <c r="C1703" s="154"/>
      <c r="D1703" s="154"/>
      <c r="E1703" s="154"/>
    </row>
    <row r="1704" spans="1:5" ht="15" customHeight="1" x14ac:dyDescent="0.2">
      <c r="A1704" s="154"/>
      <c r="B1704" s="154"/>
      <c r="C1704" s="154"/>
      <c r="D1704" s="154"/>
      <c r="E1704" s="154"/>
    </row>
    <row r="1705" spans="1:5" ht="15" customHeight="1" x14ac:dyDescent="0.2">
      <c r="A1705" s="154"/>
      <c r="B1705" s="154"/>
      <c r="C1705" s="154"/>
      <c r="D1705" s="154"/>
      <c r="E1705" s="154"/>
    </row>
    <row r="1706" spans="1:5" ht="15" customHeight="1" x14ac:dyDescent="0.2">
      <c r="A1706" s="154"/>
      <c r="B1706" s="154"/>
      <c r="C1706" s="154"/>
      <c r="D1706" s="154"/>
      <c r="E1706" s="154"/>
    </row>
    <row r="1707" spans="1:5" ht="15" customHeight="1" x14ac:dyDescent="0.2">
      <c r="A1707" s="154"/>
      <c r="B1707" s="154"/>
      <c r="C1707" s="154"/>
      <c r="D1707" s="154"/>
      <c r="E1707" s="154"/>
    </row>
    <row r="1708" spans="1:5" ht="15" customHeight="1" x14ac:dyDescent="0.2">
      <c r="A1708" s="154"/>
      <c r="B1708" s="154"/>
      <c r="C1708" s="154"/>
      <c r="D1708" s="154"/>
      <c r="E1708" s="154"/>
    </row>
    <row r="1709" spans="1:5" ht="15" customHeight="1" x14ac:dyDescent="0.2">
      <c r="A1709" s="154"/>
      <c r="B1709" s="154"/>
      <c r="C1709" s="154"/>
      <c r="D1709" s="154"/>
      <c r="E1709" s="154"/>
    </row>
    <row r="1710" spans="1:5" ht="15" customHeight="1" x14ac:dyDescent="0.2">
      <c r="A1710" s="154"/>
      <c r="B1710" s="154"/>
      <c r="C1710" s="154"/>
      <c r="D1710" s="154"/>
      <c r="E1710" s="154"/>
    </row>
    <row r="1711" spans="1:5" ht="15" customHeight="1" x14ac:dyDescent="0.2">
      <c r="A1711" s="154"/>
      <c r="B1711" s="154"/>
      <c r="C1711" s="154"/>
      <c r="D1711" s="154"/>
      <c r="E1711" s="154"/>
    </row>
    <row r="1712" spans="1:5" ht="15" customHeight="1" x14ac:dyDescent="0.2">
      <c r="A1712" s="154"/>
      <c r="B1712" s="154"/>
      <c r="C1712" s="154"/>
      <c r="D1712" s="154"/>
      <c r="E1712" s="154"/>
    </row>
    <row r="1713" spans="1:5" ht="15" customHeight="1" x14ac:dyDescent="0.2">
      <c r="A1713" s="154"/>
      <c r="B1713" s="154"/>
      <c r="C1713" s="154"/>
      <c r="D1713" s="154"/>
      <c r="E1713" s="154"/>
    </row>
    <row r="1714" spans="1:5" ht="15" customHeight="1" x14ac:dyDescent="0.2">
      <c r="A1714" s="154"/>
      <c r="B1714" s="154"/>
      <c r="C1714" s="154"/>
      <c r="D1714" s="154"/>
      <c r="E1714" s="154"/>
    </row>
    <row r="1715" spans="1:5" ht="15" customHeight="1" x14ac:dyDescent="0.2">
      <c r="A1715" s="154"/>
      <c r="B1715" s="154"/>
      <c r="C1715" s="154"/>
      <c r="D1715" s="154"/>
      <c r="E1715" s="154"/>
    </row>
    <row r="1716" spans="1:5" ht="15" customHeight="1" x14ac:dyDescent="0.2">
      <c r="A1716" s="154"/>
      <c r="B1716" s="154"/>
      <c r="C1716" s="154"/>
      <c r="D1716" s="154"/>
      <c r="E1716" s="154"/>
    </row>
    <row r="1717" spans="1:5" ht="15" customHeight="1" x14ac:dyDescent="0.2">
      <c r="A1717" s="154"/>
      <c r="B1717" s="154"/>
      <c r="C1717" s="154"/>
      <c r="D1717" s="154"/>
      <c r="E1717" s="154"/>
    </row>
    <row r="1718" spans="1:5" ht="15" customHeight="1" x14ac:dyDescent="0.2">
      <c r="A1718" s="154"/>
      <c r="B1718" s="154"/>
      <c r="C1718" s="154"/>
      <c r="D1718" s="154"/>
      <c r="E1718" s="154"/>
    </row>
    <row r="1719" spans="1:5" ht="15" customHeight="1" x14ac:dyDescent="0.2">
      <c r="A1719" s="154"/>
      <c r="B1719" s="154"/>
      <c r="C1719" s="154"/>
      <c r="D1719" s="154"/>
      <c r="E1719" s="154"/>
    </row>
    <row r="1720" spans="1:5" ht="15" customHeight="1" x14ac:dyDescent="0.2">
      <c r="A1720" s="154"/>
      <c r="B1720" s="154"/>
      <c r="C1720" s="154"/>
      <c r="D1720" s="154"/>
      <c r="E1720" s="154"/>
    </row>
    <row r="1721" spans="1:5" ht="15" customHeight="1" x14ac:dyDescent="0.2">
      <c r="A1721" s="154"/>
      <c r="B1721" s="154"/>
      <c r="C1721" s="154"/>
      <c r="D1721" s="154"/>
      <c r="E1721" s="154"/>
    </row>
    <row r="1722" spans="1:5" ht="15" customHeight="1" x14ac:dyDescent="0.2">
      <c r="A1722" s="154"/>
      <c r="B1722" s="154"/>
      <c r="C1722" s="154"/>
      <c r="D1722" s="154"/>
      <c r="E1722" s="154"/>
    </row>
    <row r="1723" spans="1:5" ht="15" customHeight="1" x14ac:dyDescent="0.2">
      <c r="A1723" s="154"/>
      <c r="B1723" s="154"/>
      <c r="C1723" s="154"/>
      <c r="D1723" s="154"/>
      <c r="E1723" s="154"/>
    </row>
    <row r="1724" spans="1:5" ht="15" customHeight="1" x14ac:dyDescent="0.2">
      <c r="A1724" s="154"/>
      <c r="B1724" s="154"/>
      <c r="C1724" s="154"/>
      <c r="D1724" s="154"/>
      <c r="E1724" s="154"/>
    </row>
    <row r="1725" spans="1:5" ht="15" customHeight="1" x14ac:dyDescent="0.2">
      <c r="A1725" s="154"/>
      <c r="B1725" s="154"/>
      <c r="C1725" s="154"/>
      <c r="D1725" s="154"/>
      <c r="E1725" s="154"/>
    </row>
    <row r="1726" spans="1:5" ht="15" customHeight="1" x14ac:dyDescent="0.2">
      <c r="A1726" s="154"/>
      <c r="B1726" s="154"/>
      <c r="C1726" s="154"/>
      <c r="D1726" s="154"/>
      <c r="E1726" s="154"/>
    </row>
    <row r="1727" spans="1:5" ht="15" customHeight="1" x14ac:dyDescent="0.2">
      <c r="A1727" s="154"/>
      <c r="B1727" s="154"/>
      <c r="C1727" s="154"/>
      <c r="D1727" s="154"/>
      <c r="E1727" s="154"/>
    </row>
    <row r="1728" spans="1:5" ht="15" customHeight="1" x14ac:dyDescent="0.2">
      <c r="A1728" s="154"/>
      <c r="B1728" s="154"/>
      <c r="C1728" s="154"/>
      <c r="D1728" s="154"/>
      <c r="E1728" s="154"/>
    </row>
    <row r="1729" spans="1:5" ht="15" customHeight="1" x14ac:dyDescent="0.2">
      <c r="A1729" s="154"/>
      <c r="B1729" s="154"/>
      <c r="C1729" s="154"/>
      <c r="D1729" s="154"/>
      <c r="E1729" s="154"/>
    </row>
    <row r="1730" spans="1:5" ht="15" customHeight="1" x14ac:dyDescent="0.2">
      <c r="A1730" s="154"/>
      <c r="B1730" s="154"/>
      <c r="C1730" s="154"/>
      <c r="D1730" s="154"/>
      <c r="E1730" s="154"/>
    </row>
    <row r="1731" spans="1:5" ht="15" customHeight="1" x14ac:dyDescent="0.2">
      <c r="A1731" s="154"/>
      <c r="B1731" s="154"/>
      <c r="C1731" s="154"/>
      <c r="D1731" s="154"/>
      <c r="E1731" s="154"/>
    </row>
    <row r="1732" spans="1:5" ht="15" customHeight="1" x14ac:dyDescent="0.2">
      <c r="A1732" s="154"/>
      <c r="B1732" s="154"/>
      <c r="C1732" s="154"/>
      <c r="D1732" s="154"/>
      <c r="E1732" s="154"/>
    </row>
    <row r="1733" spans="1:5" ht="15" customHeight="1" x14ac:dyDescent="0.2">
      <c r="A1733" s="154"/>
      <c r="B1733" s="154"/>
      <c r="C1733" s="154"/>
      <c r="D1733" s="154"/>
      <c r="E1733" s="154"/>
    </row>
    <row r="1734" spans="1:5" ht="15" customHeight="1" x14ac:dyDescent="0.2">
      <c r="A1734" s="154"/>
      <c r="B1734" s="154"/>
      <c r="C1734" s="154"/>
      <c r="D1734" s="154"/>
      <c r="E1734" s="154"/>
    </row>
    <row r="1735" spans="1:5" ht="15" customHeight="1" x14ac:dyDescent="0.2">
      <c r="A1735" s="154"/>
      <c r="B1735" s="154"/>
      <c r="C1735" s="154"/>
      <c r="D1735" s="154"/>
      <c r="E1735" s="154"/>
    </row>
    <row r="1736" spans="1:5" ht="15" customHeight="1" x14ac:dyDescent="0.2">
      <c r="A1736" s="154"/>
      <c r="B1736" s="154"/>
      <c r="C1736" s="154"/>
      <c r="D1736" s="154"/>
      <c r="E1736" s="154"/>
    </row>
    <row r="1737" spans="1:5" ht="15" customHeight="1" x14ac:dyDescent="0.2">
      <c r="A1737" s="154"/>
      <c r="B1737" s="154"/>
      <c r="C1737" s="154"/>
      <c r="D1737" s="154"/>
      <c r="E1737" s="154"/>
    </row>
    <row r="1738" spans="1:5" ht="15" customHeight="1" x14ac:dyDescent="0.2">
      <c r="A1738" s="154"/>
      <c r="B1738" s="154"/>
      <c r="C1738" s="154"/>
      <c r="D1738" s="154"/>
      <c r="E1738" s="154"/>
    </row>
    <row r="1739" spans="1:5" ht="15" customHeight="1" x14ac:dyDescent="0.2">
      <c r="A1739" s="154"/>
      <c r="B1739" s="154"/>
      <c r="C1739" s="154"/>
      <c r="D1739" s="154"/>
      <c r="E1739" s="154"/>
    </row>
    <row r="1740" spans="1:5" ht="15" customHeight="1" x14ac:dyDescent="0.2">
      <c r="A1740" s="154"/>
      <c r="B1740" s="154"/>
      <c r="C1740" s="154"/>
      <c r="D1740" s="154"/>
      <c r="E1740" s="154"/>
    </row>
    <row r="1741" spans="1:5" ht="15" customHeight="1" x14ac:dyDescent="0.2">
      <c r="A1741" s="154"/>
      <c r="B1741" s="154"/>
      <c r="C1741" s="154"/>
      <c r="D1741" s="154"/>
      <c r="E1741" s="154"/>
    </row>
    <row r="1742" spans="1:5" ht="15" customHeight="1" x14ac:dyDescent="0.2">
      <c r="A1742" s="154"/>
      <c r="B1742" s="154"/>
      <c r="C1742" s="154"/>
      <c r="D1742" s="154"/>
      <c r="E1742" s="154"/>
    </row>
    <row r="1743" spans="1:5" ht="15" customHeight="1" x14ac:dyDescent="0.2">
      <c r="A1743" s="154"/>
      <c r="B1743" s="154"/>
      <c r="C1743" s="154"/>
      <c r="D1743" s="154"/>
      <c r="E1743" s="154"/>
    </row>
    <row r="1744" spans="1:5" ht="15" customHeight="1" x14ac:dyDescent="0.2">
      <c r="A1744" s="154"/>
      <c r="B1744" s="154"/>
      <c r="C1744" s="154"/>
      <c r="D1744" s="154"/>
      <c r="E1744" s="154"/>
    </row>
    <row r="1745" spans="1:5" ht="15" customHeight="1" x14ac:dyDescent="0.2">
      <c r="A1745" s="154"/>
      <c r="B1745" s="154"/>
      <c r="C1745" s="154"/>
      <c r="D1745" s="154"/>
      <c r="E1745" s="154"/>
    </row>
    <row r="1746" spans="1:5" ht="15" customHeight="1" x14ac:dyDescent="0.2">
      <c r="A1746" s="154"/>
      <c r="B1746" s="154"/>
      <c r="C1746" s="154"/>
      <c r="D1746" s="154"/>
      <c r="E1746" s="154"/>
    </row>
    <row r="1747" spans="1:5" ht="15" customHeight="1" x14ac:dyDescent="0.2">
      <c r="A1747" s="154"/>
      <c r="B1747" s="154"/>
      <c r="C1747" s="154"/>
      <c r="D1747" s="154"/>
      <c r="E1747" s="154"/>
    </row>
    <row r="1748" spans="1:5" ht="15" customHeight="1" x14ac:dyDescent="0.2">
      <c r="A1748" s="154"/>
      <c r="B1748" s="154"/>
      <c r="C1748" s="154"/>
      <c r="D1748" s="154"/>
      <c r="E1748" s="154"/>
    </row>
    <row r="1749" spans="1:5" ht="15" customHeight="1" x14ac:dyDescent="0.2">
      <c r="A1749" s="154"/>
      <c r="B1749" s="154"/>
      <c r="C1749" s="154"/>
      <c r="D1749" s="154"/>
      <c r="E1749" s="154"/>
    </row>
    <row r="1750" spans="1:5" ht="15" customHeight="1" x14ac:dyDescent="0.2">
      <c r="A1750" s="154"/>
      <c r="B1750" s="154"/>
      <c r="C1750" s="154"/>
      <c r="D1750" s="154"/>
      <c r="E1750" s="154"/>
    </row>
    <row r="1751" spans="1:5" ht="15" customHeight="1" x14ac:dyDescent="0.2">
      <c r="A1751" s="154"/>
      <c r="B1751" s="154"/>
      <c r="C1751" s="154"/>
      <c r="D1751" s="154"/>
      <c r="E1751" s="154"/>
    </row>
    <row r="1752" spans="1:5" ht="15" customHeight="1" x14ac:dyDescent="0.2">
      <c r="A1752" s="154"/>
      <c r="B1752" s="154"/>
      <c r="C1752" s="154"/>
      <c r="D1752" s="154"/>
      <c r="E1752" s="154"/>
    </row>
    <row r="1753" spans="1:5" ht="15" customHeight="1" x14ac:dyDescent="0.2">
      <c r="A1753" s="154"/>
      <c r="B1753" s="154"/>
      <c r="C1753" s="154"/>
      <c r="D1753" s="154"/>
      <c r="E1753" s="154"/>
    </row>
    <row r="1754" spans="1:5" ht="15" customHeight="1" x14ac:dyDescent="0.2">
      <c r="A1754" s="154"/>
      <c r="B1754" s="154"/>
      <c r="C1754" s="154"/>
      <c r="D1754" s="154"/>
      <c r="E1754" s="154"/>
    </row>
    <row r="1755" spans="1:5" ht="15" customHeight="1" x14ac:dyDescent="0.2">
      <c r="A1755" s="154"/>
      <c r="B1755" s="154"/>
      <c r="C1755" s="154"/>
      <c r="D1755" s="154"/>
      <c r="E1755" s="154"/>
    </row>
    <row r="1756" spans="1:5" ht="15" customHeight="1" x14ac:dyDescent="0.2">
      <c r="A1756" s="154"/>
      <c r="B1756" s="154"/>
      <c r="C1756" s="154"/>
      <c r="D1756" s="154"/>
      <c r="E1756" s="154"/>
    </row>
    <row r="1757" spans="1:5" ht="15" customHeight="1" x14ac:dyDescent="0.2">
      <c r="A1757" s="154"/>
      <c r="B1757" s="154"/>
      <c r="C1757" s="154"/>
      <c r="D1757" s="154"/>
      <c r="E1757" s="154"/>
    </row>
    <row r="1758" spans="1:5" ht="15" customHeight="1" x14ac:dyDescent="0.2">
      <c r="A1758" s="154"/>
      <c r="B1758" s="154"/>
      <c r="C1758" s="154"/>
      <c r="D1758" s="154"/>
      <c r="E1758" s="154"/>
    </row>
    <row r="1759" spans="1:5" ht="15" customHeight="1" x14ac:dyDescent="0.2">
      <c r="A1759" s="154"/>
      <c r="B1759" s="154"/>
      <c r="C1759" s="154"/>
      <c r="D1759" s="154"/>
      <c r="E1759" s="154"/>
    </row>
    <row r="1760" spans="1:5" ht="15" customHeight="1" x14ac:dyDescent="0.2">
      <c r="A1760" s="154"/>
      <c r="B1760" s="154"/>
      <c r="C1760" s="154"/>
      <c r="D1760" s="154"/>
      <c r="E1760" s="154"/>
    </row>
    <row r="1761" spans="1:5" ht="15" customHeight="1" x14ac:dyDescent="0.2">
      <c r="A1761" s="154"/>
      <c r="B1761" s="154"/>
      <c r="C1761" s="154"/>
      <c r="D1761" s="154"/>
      <c r="E1761" s="154"/>
    </row>
    <row r="1762" spans="1:5" ht="15" customHeight="1" x14ac:dyDescent="0.2">
      <c r="A1762" s="154"/>
      <c r="B1762" s="154"/>
      <c r="C1762" s="154"/>
      <c r="D1762" s="154"/>
      <c r="E1762" s="154"/>
    </row>
    <row r="1763" spans="1:5" ht="15" customHeight="1" x14ac:dyDescent="0.2">
      <c r="A1763" s="154"/>
      <c r="B1763" s="154"/>
      <c r="C1763" s="154"/>
      <c r="D1763" s="154"/>
      <c r="E1763" s="154"/>
    </row>
    <row r="1764" spans="1:5" ht="15" customHeight="1" x14ac:dyDescent="0.2">
      <c r="A1764" s="154"/>
      <c r="B1764" s="154"/>
      <c r="C1764" s="154"/>
      <c r="D1764" s="154"/>
      <c r="E1764" s="154"/>
    </row>
    <row r="1765" spans="1:5" ht="15" customHeight="1" x14ac:dyDescent="0.2">
      <c r="A1765" s="154"/>
      <c r="B1765" s="154"/>
      <c r="C1765" s="154"/>
      <c r="D1765" s="154"/>
      <c r="E1765" s="154"/>
    </row>
    <row r="1766" spans="1:5" ht="15" customHeight="1" x14ac:dyDescent="0.2">
      <c r="A1766" s="154"/>
      <c r="B1766" s="154"/>
      <c r="C1766" s="154"/>
      <c r="D1766" s="154"/>
      <c r="E1766" s="154"/>
    </row>
    <row r="1767" spans="1:5" ht="15" customHeight="1" x14ac:dyDescent="0.2">
      <c r="A1767" s="154"/>
      <c r="B1767" s="154"/>
      <c r="C1767" s="154"/>
      <c r="D1767" s="154"/>
      <c r="E1767" s="154"/>
    </row>
    <row r="1768" spans="1:5" ht="15" customHeight="1" x14ac:dyDescent="0.2">
      <c r="A1768" s="154"/>
      <c r="B1768" s="154"/>
      <c r="C1768" s="154"/>
      <c r="D1768" s="154"/>
      <c r="E1768" s="154"/>
    </row>
    <row r="1769" spans="1:5" ht="15" customHeight="1" x14ac:dyDescent="0.2">
      <c r="A1769" s="154"/>
      <c r="B1769" s="154"/>
      <c r="C1769" s="154"/>
      <c r="D1769" s="154"/>
      <c r="E1769" s="154"/>
    </row>
    <row r="1770" spans="1:5" ht="15" customHeight="1" x14ac:dyDescent="0.2">
      <c r="A1770" s="154"/>
      <c r="B1770" s="154"/>
      <c r="C1770" s="154"/>
      <c r="D1770" s="154"/>
      <c r="E1770" s="154"/>
    </row>
    <row r="1771" spans="1:5" ht="15" customHeight="1" x14ac:dyDescent="0.2">
      <c r="A1771" s="154"/>
      <c r="B1771" s="154"/>
      <c r="C1771" s="154"/>
      <c r="D1771" s="154"/>
      <c r="E1771" s="154"/>
    </row>
    <row r="1772" spans="1:5" ht="15" customHeight="1" x14ac:dyDescent="0.2">
      <c r="A1772" s="154"/>
      <c r="B1772" s="154"/>
      <c r="C1772" s="154"/>
      <c r="D1772" s="154"/>
      <c r="E1772" s="154"/>
    </row>
    <row r="1773" spans="1:5" ht="15" customHeight="1" x14ac:dyDescent="0.2">
      <c r="A1773" s="154"/>
      <c r="B1773" s="154"/>
      <c r="C1773" s="154"/>
      <c r="D1773" s="154"/>
      <c r="E1773" s="154"/>
    </row>
    <row r="1774" spans="1:5" ht="15" customHeight="1" x14ac:dyDescent="0.2">
      <c r="A1774" s="154"/>
      <c r="B1774" s="154"/>
      <c r="C1774" s="154"/>
      <c r="D1774" s="154"/>
      <c r="E1774" s="154"/>
    </row>
    <row r="1775" spans="1:5" ht="15" customHeight="1" x14ac:dyDescent="0.2">
      <c r="A1775" s="154"/>
      <c r="B1775" s="154"/>
      <c r="C1775" s="154"/>
      <c r="D1775" s="154"/>
      <c r="E1775" s="154"/>
    </row>
    <row r="1776" spans="1:5" ht="15" customHeight="1" x14ac:dyDescent="0.2">
      <c r="A1776" s="154"/>
      <c r="B1776" s="154"/>
      <c r="C1776" s="154"/>
      <c r="D1776" s="154"/>
      <c r="E1776" s="154"/>
    </row>
    <row r="1777" spans="1:5" ht="15" customHeight="1" x14ac:dyDescent="0.2">
      <c r="A1777" s="154"/>
      <c r="B1777" s="154"/>
      <c r="C1777" s="154"/>
      <c r="D1777" s="154"/>
      <c r="E1777" s="154"/>
    </row>
    <row r="1778" spans="1:5" ht="15" customHeight="1" x14ac:dyDescent="0.2">
      <c r="A1778" s="154"/>
      <c r="B1778" s="154"/>
      <c r="C1778" s="154"/>
      <c r="D1778" s="154"/>
      <c r="E1778" s="154"/>
    </row>
    <row r="1779" spans="1:5" ht="15" customHeight="1" x14ac:dyDescent="0.2">
      <c r="A1779" s="154"/>
      <c r="B1779" s="154"/>
      <c r="C1779" s="154"/>
      <c r="D1779" s="154"/>
      <c r="E1779" s="154"/>
    </row>
    <row r="1780" spans="1:5" ht="15" customHeight="1" x14ac:dyDescent="0.2">
      <c r="A1780" s="154"/>
      <c r="B1780" s="154"/>
      <c r="C1780" s="154"/>
      <c r="D1780" s="154"/>
      <c r="E1780" s="154"/>
    </row>
    <row r="1781" spans="1:5" ht="15" customHeight="1" x14ac:dyDescent="0.2">
      <c r="A1781" s="154"/>
      <c r="B1781" s="154"/>
      <c r="C1781" s="154"/>
      <c r="D1781" s="154"/>
      <c r="E1781" s="154"/>
    </row>
    <row r="1782" spans="1:5" ht="15" customHeight="1" x14ac:dyDescent="0.2">
      <c r="A1782" s="154"/>
      <c r="B1782" s="154"/>
      <c r="C1782" s="154"/>
      <c r="D1782" s="154"/>
      <c r="E1782" s="154"/>
    </row>
    <row r="1783" spans="1:5" ht="15" customHeight="1" x14ac:dyDescent="0.2">
      <c r="A1783" s="154"/>
      <c r="B1783" s="154"/>
      <c r="C1783" s="154"/>
      <c r="D1783" s="154"/>
      <c r="E1783" s="154"/>
    </row>
    <row r="1784" spans="1:5" ht="15" customHeight="1" x14ac:dyDescent="0.2">
      <c r="A1784" s="154"/>
      <c r="B1784" s="154"/>
      <c r="C1784" s="154"/>
      <c r="D1784" s="154"/>
      <c r="E1784" s="154"/>
    </row>
    <row r="1785" spans="1:5" ht="15" customHeight="1" x14ac:dyDescent="0.2">
      <c r="A1785" s="154"/>
      <c r="B1785" s="154"/>
      <c r="C1785" s="154"/>
      <c r="D1785" s="154"/>
      <c r="E1785" s="154"/>
    </row>
    <row r="1786" spans="1:5" ht="15" customHeight="1" x14ac:dyDescent="0.2">
      <c r="A1786" s="154"/>
      <c r="B1786" s="154"/>
      <c r="C1786" s="154"/>
      <c r="D1786" s="154"/>
      <c r="E1786" s="154"/>
    </row>
    <row r="1787" spans="1:5" ht="15" customHeight="1" x14ac:dyDescent="0.2">
      <c r="A1787" s="154"/>
      <c r="B1787" s="154"/>
      <c r="C1787" s="154"/>
      <c r="D1787" s="154"/>
      <c r="E1787" s="154"/>
    </row>
    <row r="1788" spans="1:5" ht="15" customHeight="1" x14ac:dyDescent="0.2">
      <c r="A1788" s="154"/>
      <c r="B1788" s="154"/>
      <c r="C1788" s="154"/>
      <c r="D1788" s="154"/>
      <c r="E1788" s="154"/>
    </row>
    <row r="1789" spans="1:5" ht="15" customHeight="1" x14ac:dyDescent="0.2">
      <c r="A1789" s="154"/>
      <c r="B1789" s="154"/>
      <c r="C1789" s="154"/>
      <c r="D1789" s="154"/>
      <c r="E1789" s="154"/>
    </row>
    <row r="1790" spans="1:5" ht="15" customHeight="1" x14ac:dyDescent="0.2">
      <c r="A1790" s="154"/>
      <c r="B1790" s="154"/>
      <c r="C1790" s="154"/>
      <c r="D1790" s="154"/>
      <c r="E1790" s="154"/>
    </row>
    <row r="1791" spans="1:5" ht="15" customHeight="1" x14ac:dyDescent="0.2">
      <c r="A1791" s="154"/>
      <c r="B1791" s="154"/>
      <c r="C1791" s="154"/>
      <c r="D1791" s="154"/>
      <c r="E1791" s="154"/>
    </row>
    <row r="1792" spans="1:5" ht="15" customHeight="1" x14ac:dyDescent="0.2">
      <c r="A1792" s="154"/>
      <c r="B1792" s="154"/>
      <c r="C1792" s="154"/>
      <c r="D1792" s="154"/>
      <c r="E1792" s="154"/>
    </row>
    <row r="1793" spans="1:5" ht="15" customHeight="1" x14ac:dyDescent="0.2">
      <c r="A1793" s="154"/>
      <c r="B1793" s="154"/>
      <c r="C1793" s="154"/>
      <c r="D1793" s="154"/>
      <c r="E1793" s="154"/>
    </row>
    <row r="1794" spans="1:5" ht="15" customHeight="1" x14ac:dyDescent="0.2">
      <c r="A1794" s="154"/>
      <c r="B1794" s="154"/>
      <c r="C1794" s="154"/>
      <c r="D1794" s="154"/>
      <c r="E1794" s="154"/>
    </row>
    <row r="1795" spans="1:5" ht="15" customHeight="1" x14ac:dyDescent="0.2">
      <c r="A1795" s="154"/>
      <c r="B1795" s="154"/>
      <c r="C1795" s="154"/>
      <c r="D1795" s="154"/>
      <c r="E1795" s="154"/>
    </row>
    <row r="1796" spans="1:5" ht="15" customHeight="1" x14ac:dyDescent="0.2">
      <c r="A1796" s="154"/>
      <c r="B1796" s="154"/>
      <c r="C1796" s="154"/>
      <c r="D1796" s="154"/>
      <c r="E1796" s="154"/>
    </row>
    <row r="1797" spans="1:5" ht="15" customHeight="1" x14ac:dyDescent="0.2">
      <c r="A1797" s="154"/>
      <c r="B1797" s="154"/>
      <c r="C1797" s="154"/>
      <c r="D1797" s="154"/>
      <c r="E1797" s="154"/>
    </row>
    <row r="1798" spans="1:5" ht="15" customHeight="1" x14ac:dyDescent="0.2">
      <c r="A1798" s="154"/>
      <c r="B1798" s="154"/>
      <c r="C1798" s="154"/>
      <c r="D1798" s="154"/>
      <c r="E1798" s="154"/>
    </row>
    <row r="1799" spans="1:5" ht="15" customHeight="1" x14ac:dyDescent="0.2">
      <c r="A1799" s="154"/>
      <c r="B1799" s="154"/>
      <c r="C1799" s="154"/>
      <c r="D1799" s="154"/>
      <c r="E1799" s="154"/>
    </row>
    <row r="1800" spans="1:5" ht="15" customHeight="1" x14ac:dyDescent="0.2">
      <c r="A1800" s="154"/>
      <c r="B1800" s="154"/>
      <c r="C1800" s="154"/>
      <c r="D1800" s="154"/>
      <c r="E1800" s="154"/>
    </row>
    <row r="1801" spans="1:5" ht="15" customHeight="1" x14ac:dyDescent="0.2">
      <c r="A1801" s="154"/>
      <c r="B1801" s="154"/>
      <c r="C1801" s="154"/>
      <c r="D1801" s="154"/>
      <c r="E1801" s="154"/>
    </row>
    <row r="1802" spans="1:5" ht="15" customHeight="1" x14ac:dyDescent="0.2">
      <c r="A1802" s="154"/>
      <c r="B1802" s="154"/>
      <c r="C1802" s="154"/>
      <c r="D1802" s="154"/>
      <c r="E1802" s="154"/>
    </row>
    <row r="1803" spans="1:5" ht="15" customHeight="1" x14ac:dyDescent="0.2">
      <c r="A1803" s="154"/>
      <c r="B1803" s="154"/>
      <c r="C1803" s="154"/>
      <c r="D1803" s="154"/>
      <c r="E1803" s="154"/>
    </row>
    <row r="1804" spans="1:5" ht="15" customHeight="1" x14ac:dyDescent="0.2">
      <c r="A1804" s="154"/>
      <c r="B1804" s="154"/>
      <c r="C1804" s="154"/>
      <c r="D1804" s="154"/>
      <c r="E1804" s="154"/>
    </row>
    <row r="1805" spans="1:5" ht="15" customHeight="1" x14ac:dyDescent="0.2">
      <c r="A1805" s="154"/>
      <c r="B1805" s="154"/>
      <c r="C1805" s="154"/>
      <c r="D1805" s="154"/>
      <c r="E1805" s="154"/>
    </row>
    <row r="1806" spans="1:5" ht="15" customHeight="1" x14ac:dyDescent="0.2">
      <c r="A1806" s="154"/>
      <c r="B1806" s="154"/>
      <c r="C1806" s="154"/>
      <c r="D1806" s="154"/>
      <c r="E1806" s="154"/>
    </row>
    <row r="1807" spans="1:5" ht="15" customHeight="1" x14ac:dyDescent="0.2">
      <c r="A1807" s="154"/>
      <c r="B1807" s="154"/>
      <c r="C1807" s="154"/>
      <c r="D1807" s="154"/>
      <c r="E1807" s="154"/>
    </row>
    <row r="1808" spans="1:5" ht="15" customHeight="1" x14ac:dyDescent="0.2">
      <c r="A1808" s="154"/>
      <c r="B1808" s="154"/>
      <c r="C1808" s="154"/>
      <c r="D1808" s="154"/>
      <c r="E1808" s="154"/>
    </row>
    <row r="1809" spans="1:5" ht="15" customHeight="1" x14ac:dyDescent="0.2">
      <c r="A1809" s="154"/>
      <c r="B1809" s="154"/>
      <c r="C1809" s="154"/>
      <c r="D1809" s="154"/>
      <c r="E1809" s="154"/>
    </row>
    <row r="1810" spans="1:5" ht="15" customHeight="1" x14ac:dyDescent="0.2">
      <c r="A1810" s="154"/>
      <c r="B1810" s="154"/>
      <c r="C1810" s="154"/>
      <c r="D1810" s="154"/>
      <c r="E1810" s="154"/>
    </row>
    <row r="1811" spans="1:5" ht="15" customHeight="1" x14ac:dyDescent="0.2">
      <c r="A1811" s="154"/>
      <c r="B1811" s="154"/>
      <c r="C1811" s="154"/>
      <c r="D1811" s="154"/>
      <c r="E1811" s="154"/>
    </row>
    <row r="1812" spans="1:5" ht="15" customHeight="1" x14ac:dyDescent="0.2">
      <c r="A1812" s="154"/>
      <c r="B1812" s="154"/>
      <c r="C1812" s="154"/>
      <c r="D1812" s="154"/>
      <c r="E1812" s="154"/>
    </row>
    <row r="1813" spans="1:5" ht="15" customHeight="1" x14ac:dyDescent="0.2">
      <c r="A1813" s="154"/>
      <c r="B1813" s="154"/>
      <c r="C1813" s="154"/>
      <c r="D1813" s="154"/>
      <c r="E1813" s="154"/>
    </row>
    <row r="1814" spans="1:5" ht="15" customHeight="1" x14ac:dyDescent="0.2">
      <c r="A1814" s="154"/>
      <c r="B1814" s="154"/>
      <c r="C1814" s="154"/>
      <c r="D1814" s="154"/>
      <c r="E1814" s="154"/>
    </row>
    <row r="1815" spans="1:5" ht="15" customHeight="1" x14ac:dyDescent="0.2">
      <c r="A1815" s="154"/>
      <c r="B1815" s="154"/>
      <c r="C1815" s="154"/>
      <c r="D1815" s="154"/>
      <c r="E1815" s="154"/>
    </row>
    <row r="1816" spans="1:5" ht="15" customHeight="1" x14ac:dyDescent="0.2">
      <c r="A1816" s="154"/>
      <c r="B1816" s="154"/>
      <c r="C1816" s="154"/>
      <c r="D1816" s="154"/>
      <c r="E1816" s="154"/>
    </row>
    <row r="1817" spans="1:5" ht="15" customHeight="1" x14ac:dyDescent="0.2">
      <c r="A1817" s="154"/>
      <c r="B1817" s="154"/>
      <c r="C1817" s="154"/>
      <c r="D1817" s="154"/>
      <c r="E1817" s="154"/>
    </row>
    <row r="1818" spans="1:5" ht="15" customHeight="1" x14ac:dyDescent="0.2">
      <c r="A1818" s="154"/>
      <c r="B1818" s="154"/>
      <c r="C1818" s="154"/>
      <c r="D1818" s="154"/>
      <c r="E1818" s="154"/>
    </row>
    <row r="1819" spans="1:5" ht="15" customHeight="1" x14ac:dyDescent="0.2">
      <c r="A1819" s="154"/>
      <c r="B1819" s="154"/>
      <c r="C1819" s="154"/>
      <c r="D1819" s="154"/>
      <c r="E1819" s="154"/>
    </row>
    <row r="1820" spans="1:5" ht="15" customHeight="1" x14ac:dyDescent="0.2">
      <c r="A1820" s="154"/>
      <c r="B1820" s="154"/>
      <c r="C1820" s="154"/>
      <c r="D1820" s="154"/>
      <c r="E1820" s="154"/>
    </row>
    <row r="1821" spans="1:5" ht="15" customHeight="1" x14ac:dyDescent="0.2">
      <c r="A1821" s="154"/>
      <c r="B1821" s="154"/>
      <c r="C1821" s="154"/>
      <c r="D1821" s="154"/>
      <c r="E1821" s="154"/>
    </row>
    <row r="1822" spans="1:5" ht="15" customHeight="1" x14ac:dyDescent="0.2">
      <c r="A1822" s="154"/>
      <c r="B1822" s="154"/>
      <c r="C1822" s="154"/>
      <c r="D1822" s="154"/>
      <c r="E1822" s="154"/>
    </row>
    <row r="1823" spans="1:5" ht="15" customHeight="1" x14ac:dyDescent="0.2">
      <c r="A1823" s="154"/>
      <c r="B1823" s="154"/>
      <c r="C1823" s="154"/>
      <c r="D1823" s="154"/>
      <c r="E1823" s="154"/>
    </row>
    <row r="1824" spans="1:5" ht="15" customHeight="1" x14ac:dyDescent="0.2">
      <c r="A1824" s="154"/>
      <c r="B1824" s="154"/>
      <c r="C1824" s="154"/>
      <c r="D1824" s="154"/>
      <c r="E1824" s="154"/>
    </row>
    <row r="1825" spans="1:5" ht="15" customHeight="1" x14ac:dyDescent="0.2">
      <c r="A1825" s="154"/>
      <c r="B1825" s="154"/>
      <c r="C1825" s="154"/>
      <c r="D1825" s="154"/>
      <c r="E1825" s="154"/>
    </row>
    <row r="1826" spans="1:5" ht="15" customHeight="1" x14ac:dyDescent="0.2">
      <c r="A1826" s="154"/>
      <c r="B1826" s="154"/>
      <c r="C1826" s="154"/>
      <c r="D1826" s="154"/>
      <c r="E1826" s="154"/>
    </row>
    <row r="1827" spans="1:5" ht="15" customHeight="1" x14ac:dyDescent="0.2">
      <c r="A1827" s="154"/>
      <c r="B1827" s="154"/>
      <c r="C1827" s="154"/>
      <c r="D1827" s="154"/>
      <c r="E1827" s="154"/>
    </row>
    <row r="1828" spans="1:5" ht="15" customHeight="1" x14ac:dyDescent="0.2">
      <c r="A1828" s="154"/>
      <c r="B1828" s="154"/>
      <c r="C1828" s="154"/>
      <c r="D1828" s="154"/>
      <c r="E1828" s="154"/>
    </row>
    <row r="1829" spans="1:5" ht="15" customHeight="1" x14ac:dyDescent="0.2">
      <c r="A1829" s="154"/>
      <c r="B1829" s="154"/>
      <c r="C1829" s="154"/>
      <c r="D1829" s="154"/>
      <c r="E1829" s="154"/>
    </row>
    <row r="1830" spans="1:5" ht="15" customHeight="1" x14ac:dyDescent="0.2">
      <c r="A1830" s="154"/>
      <c r="B1830" s="154"/>
      <c r="C1830" s="154"/>
      <c r="D1830" s="154"/>
      <c r="E1830" s="154"/>
    </row>
    <row r="1831" spans="1:5" ht="15" customHeight="1" x14ac:dyDescent="0.2">
      <c r="A1831" s="154"/>
      <c r="B1831" s="154"/>
      <c r="C1831" s="154"/>
      <c r="D1831" s="154"/>
      <c r="E1831" s="154"/>
    </row>
    <row r="1832" spans="1:5" ht="15" customHeight="1" x14ac:dyDescent="0.2">
      <c r="A1832" s="154"/>
      <c r="B1832" s="154"/>
      <c r="C1832" s="154"/>
      <c r="D1832" s="154"/>
      <c r="E1832" s="154"/>
    </row>
    <row r="1833" spans="1:5" ht="15" customHeight="1" x14ac:dyDescent="0.2">
      <c r="A1833" s="154"/>
      <c r="B1833" s="154"/>
      <c r="C1833" s="154"/>
      <c r="D1833" s="154"/>
      <c r="E1833" s="154"/>
    </row>
    <row r="1834" spans="1:5" ht="15" customHeight="1" x14ac:dyDescent="0.2">
      <c r="A1834" s="154"/>
      <c r="B1834" s="154"/>
      <c r="C1834" s="154"/>
      <c r="D1834" s="154"/>
      <c r="E1834" s="154"/>
    </row>
    <row r="1835" spans="1:5" ht="15" customHeight="1" x14ac:dyDescent="0.2">
      <c r="A1835" s="154"/>
      <c r="B1835" s="154"/>
      <c r="C1835" s="154"/>
      <c r="D1835" s="154"/>
      <c r="E1835" s="154"/>
    </row>
    <row r="1836" spans="1:5" ht="15" customHeight="1" x14ac:dyDescent="0.2">
      <c r="A1836" s="154"/>
      <c r="B1836" s="154"/>
      <c r="C1836" s="154"/>
      <c r="D1836" s="154"/>
      <c r="E1836" s="154"/>
    </row>
    <row r="1837" spans="1:5" ht="15" customHeight="1" x14ac:dyDescent="0.2">
      <c r="A1837" s="154"/>
      <c r="B1837" s="154"/>
      <c r="C1837" s="154"/>
      <c r="D1837" s="154"/>
      <c r="E1837" s="154"/>
    </row>
    <row r="1838" spans="1:5" ht="15" customHeight="1" x14ac:dyDescent="0.2">
      <c r="A1838" s="154"/>
      <c r="B1838" s="154"/>
      <c r="C1838" s="154"/>
      <c r="D1838" s="154"/>
      <c r="E1838" s="154"/>
    </row>
    <row r="1839" spans="1:5" ht="15" customHeight="1" x14ac:dyDescent="0.2">
      <c r="A1839" s="154"/>
      <c r="B1839" s="154"/>
      <c r="C1839" s="154"/>
      <c r="D1839" s="154"/>
      <c r="E1839" s="154"/>
    </row>
    <row r="1840" spans="1:5" ht="15" customHeight="1" x14ac:dyDescent="0.2">
      <c r="A1840" s="154"/>
      <c r="B1840" s="154"/>
      <c r="C1840" s="154"/>
      <c r="D1840" s="154"/>
      <c r="E1840" s="154"/>
    </row>
    <row r="1841" spans="1:5" ht="15" customHeight="1" x14ac:dyDescent="0.2">
      <c r="A1841" s="154"/>
      <c r="B1841" s="154"/>
      <c r="C1841" s="154"/>
      <c r="D1841" s="154"/>
      <c r="E1841" s="154"/>
    </row>
    <row r="1842" spans="1:5" ht="15" customHeight="1" x14ac:dyDescent="0.2">
      <c r="A1842" s="154"/>
      <c r="B1842" s="154"/>
      <c r="C1842" s="154"/>
      <c r="D1842" s="154"/>
      <c r="E1842" s="154"/>
    </row>
    <row r="1843" spans="1:5" ht="15" customHeight="1" x14ac:dyDescent="0.2">
      <c r="A1843" s="154"/>
      <c r="B1843" s="154"/>
      <c r="C1843" s="154"/>
      <c r="D1843" s="154"/>
      <c r="E1843" s="154"/>
    </row>
    <row r="1844" spans="1:5" ht="15" customHeight="1" x14ac:dyDescent="0.2">
      <c r="A1844" s="154"/>
      <c r="B1844" s="154"/>
      <c r="C1844" s="154"/>
      <c r="D1844" s="154"/>
      <c r="E1844" s="154"/>
    </row>
    <row r="1845" spans="1:5" ht="15" customHeight="1" x14ac:dyDescent="0.2">
      <c r="A1845" s="154"/>
      <c r="B1845" s="154"/>
      <c r="C1845" s="154"/>
      <c r="D1845" s="154"/>
      <c r="E1845" s="154"/>
    </row>
    <row r="1846" spans="1:5" ht="15" customHeight="1" x14ac:dyDescent="0.2">
      <c r="A1846" s="154"/>
      <c r="B1846" s="154"/>
      <c r="C1846" s="154"/>
      <c r="D1846" s="154"/>
      <c r="E1846" s="154"/>
    </row>
    <row r="1847" spans="1:5" ht="15" customHeight="1" x14ac:dyDescent="0.2">
      <c r="A1847" s="154"/>
      <c r="B1847" s="154"/>
      <c r="C1847" s="154"/>
      <c r="D1847" s="154"/>
      <c r="E1847" s="154"/>
    </row>
    <row r="1848" spans="1:5" ht="15" customHeight="1" x14ac:dyDescent="0.2">
      <c r="A1848" s="154"/>
      <c r="B1848" s="154"/>
      <c r="C1848" s="154"/>
      <c r="D1848" s="154"/>
      <c r="E1848" s="154"/>
    </row>
    <row r="1849" spans="1:5" ht="15" customHeight="1" x14ac:dyDescent="0.2">
      <c r="A1849" s="154"/>
      <c r="B1849" s="154"/>
      <c r="C1849" s="154"/>
      <c r="D1849" s="154"/>
      <c r="E1849" s="154"/>
    </row>
    <row r="1850" spans="1:5" ht="15" customHeight="1" x14ac:dyDescent="0.2">
      <c r="A1850" s="154"/>
      <c r="B1850" s="154"/>
      <c r="C1850" s="154"/>
      <c r="D1850" s="154"/>
      <c r="E1850" s="154"/>
    </row>
    <row r="1851" spans="1:5" ht="15" customHeight="1" x14ac:dyDescent="0.2">
      <c r="A1851" s="154"/>
      <c r="B1851" s="154"/>
      <c r="C1851" s="154"/>
      <c r="D1851" s="154"/>
      <c r="E1851" s="154"/>
    </row>
    <row r="1852" spans="1:5" ht="15" customHeight="1" x14ac:dyDescent="0.2">
      <c r="A1852" s="154"/>
      <c r="B1852" s="154"/>
      <c r="C1852" s="154"/>
      <c r="D1852" s="154"/>
      <c r="E1852" s="154"/>
    </row>
    <row r="1853" spans="1:5" ht="15" customHeight="1" x14ac:dyDescent="0.2">
      <c r="A1853" s="154"/>
      <c r="B1853" s="154"/>
      <c r="C1853" s="154"/>
      <c r="D1853" s="154"/>
      <c r="E1853" s="154"/>
    </row>
    <row r="1854" spans="1:5" ht="15" customHeight="1" x14ac:dyDescent="0.2">
      <c r="A1854" s="154"/>
      <c r="B1854" s="154"/>
      <c r="C1854" s="154"/>
      <c r="D1854" s="154"/>
      <c r="E1854" s="154"/>
    </row>
    <row r="1855" spans="1:5" ht="15" customHeight="1" x14ac:dyDescent="0.2">
      <c r="A1855" s="154"/>
      <c r="B1855" s="154"/>
      <c r="C1855" s="154"/>
      <c r="D1855" s="154"/>
      <c r="E1855" s="154"/>
    </row>
    <row r="1856" spans="1:5" ht="15" customHeight="1" x14ac:dyDescent="0.2">
      <c r="A1856" s="154"/>
      <c r="B1856" s="154"/>
      <c r="C1856" s="154"/>
      <c r="D1856" s="154"/>
      <c r="E1856" s="154"/>
    </row>
    <row r="1857" spans="1:5" ht="15" customHeight="1" x14ac:dyDescent="0.2">
      <c r="A1857" s="154"/>
      <c r="B1857" s="154"/>
      <c r="C1857" s="154"/>
      <c r="D1857" s="154"/>
      <c r="E1857" s="154"/>
    </row>
    <row r="1858" spans="1:5" ht="15" customHeight="1" x14ac:dyDescent="0.2">
      <c r="A1858" s="154"/>
      <c r="B1858" s="154"/>
      <c r="C1858" s="154"/>
      <c r="D1858" s="154"/>
      <c r="E1858" s="154"/>
    </row>
    <row r="1859" spans="1:5" ht="15" customHeight="1" x14ac:dyDescent="0.2">
      <c r="A1859" s="154"/>
      <c r="B1859" s="154"/>
      <c r="C1859" s="154"/>
      <c r="D1859" s="154"/>
      <c r="E1859" s="154"/>
    </row>
    <row r="1860" spans="1:5" ht="15" customHeight="1" x14ac:dyDescent="0.2">
      <c r="A1860" s="154"/>
      <c r="B1860" s="154"/>
      <c r="C1860" s="154"/>
      <c r="D1860" s="154"/>
      <c r="E1860" s="154"/>
    </row>
    <row r="1861" spans="1:5" ht="15" customHeight="1" x14ac:dyDescent="0.2">
      <c r="A1861" s="154"/>
      <c r="B1861" s="154"/>
      <c r="C1861" s="154"/>
      <c r="D1861" s="154"/>
      <c r="E1861" s="154"/>
    </row>
    <row r="1862" spans="1:5" ht="15" customHeight="1" x14ac:dyDescent="0.2">
      <c r="A1862" s="154"/>
      <c r="B1862" s="154"/>
      <c r="C1862" s="154"/>
      <c r="D1862" s="154"/>
      <c r="E1862" s="154"/>
    </row>
    <row r="1863" spans="1:5" ht="15" customHeight="1" x14ac:dyDescent="0.2">
      <c r="A1863" s="154"/>
      <c r="B1863" s="154"/>
      <c r="C1863" s="154"/>
      <c r="D1863" s="154"/>
      <c r="E1863" s="154"/>
    </row>
    <row r="1864" spans="1:5" ht="15" customHeight="1" x14ac:dyDescent="0.2">
      <c r="A1864" s="154"/>
      <c r="B1864" s="154"/>
      <c r="C1864" s="154"/>
      <c r="D1864" s="154"/>
      <c r="E1864" s="154"/>
    </row>
    <row r="1865" spans="1:5" ht="15" customHeight="1" x14ac:dyDescent="0.2">
      <c r="A1865" s="154"/>
      <c r="B1865" s="154"/>
      <c r="C1865" s="154"/>
      <c r="D1865" s="154"/>
      <c r="E1865" s="154"/>
    </row>
    <row r="1866" spans="1:5" ht="15" customHeight="1" x14ac:dyDescent="0.2">
      <c r="A1866" s="154"/>
      <c r="B1866" s="154"/>
      <c r="C1866" s="154"/>
      <c r="D1866" s="154"/>
      <c r="E1866" s="154"/>
    </row>
    <row r="1867" spans="1:5" ht="15" customHeight="1" x14ac:dyDescent="0.2">
      <c r="A1867" s="154"/>
      <c r="B1867" s="154"/>
      <c r="C1867" s="154"/>
      <c r="D1867" s="154"/>
      <c r="E1867" s="154"/>
    </row>
    <row r="1868" spans="1:5" ht="15" customHeight="1" x14ac:dyDescent="0.2">
      <c r="A1868" s="154"/>
      <c r="B1868" s="154"/>
      <c r="C1868" s="154"/>
      <c r="D1868" s="154"/>
      <c r="E1868" s="154"/>
    </row>
    <row r="1869" spans="1:5" ht="15" customHeight="1" x14ac:dyDescent="0.2">
      <c r="A1869" s="154"/>
      <c r="B1869" s="154"/>
      <c r="C1869" s="154"/>
      <c r="D1869" s="154"/>
      <c r="E1869" s="154"/>
    </row>
    <row r="1870" spans="1:5" ht="15" customHeight="1" x14ac:dyDescent="0.2">
      <c r="A1870" s="154"/>
      <c r="B1870" s="154"/>
      <c r="C1870" s="154"/>
      <c r="D1870" s="154"/>
      <c r="E1870" s="154"/>
    </row>
    <row r="1871" spans="1:5" ht="15" customHeight="1" x14ac:dyDescent="0.2">
      <c r="A1871" s="154"/>
      <c r="B1871" s="154"/>
      <c r="C1871" s="154"/>
      <c r="D1871" s="154"/>
      <c r="E1871" s="154"/>
    </row>
    <row r="1872" spans="1:5" ht="15" customHeight="1" x14ac:dyDescent="0.2">
      <c r="A1872" s="154"/>
      <c r="B1872" s="154"/>
      <c r="C1872" s="154"/>
      <c r="D1872" s="154"/>
      <c r="E1872" s="154"/>
    </row>
    <row r="1873" spans="1:5" ht="15" customHeight="1" x14ac:dyDescent="0.2">
      <c r="A1873" s="154"/>
      <c r="B1873" s="154"/>
      <c r="C1873" s="154"/>
      <c r="D1873" s="154"/>
      <c r="E1873" s="154"/>
    </row>
    <row r="1874" spans="1:5" ht="15" customHeight="1" x14ac:dyDescent="0.2">
      <c r="A1874" s="154"/>
      <c r="B1874" s="154"/>
      <c r="C1874" s="154"/>
      <c r="D1874" s="154"/>
      <c r="E1874" s="154"/>
    </row>
    <row r="1875" spans="1:5" ht="15" customHeight="1" x14ac:dyDescent="0.2">
      <c r="A1875" s="154"/>
      <c r="B1875" s="154"/>
      <c r="C1875" s="154"/>
      <c r="D1875" s="154"/>
      <c r="E1875" s="154"/>
    </row>
    <row r="1876" spans="1:5" ht="15" customHeight="1" x14ac:dyDescent="0.2">
      <c r="A1876" s="154"/>
      <c r="B1876" s="154"/>
      <c r="C1876" s="154"/>
      <c r="D1876" s="154"/>
      <c r="E1876" s="154"/>
    </row>
    <row r="1877" spans="1:5" ht="15" customHeight="1" x14ac:dyDescent="0.2">
      <c r="A1877" s="154"/>
      <c r="B1877" s="154"/>
      <c r="C1877" s="154"/>
      <c r="D1877" s="154"/>
      <c r="E1877" s="154"/>
    </row>
    <row r="1878" spans="1:5" ht="15" customHeight="1" x14ac:dyDescent="0.2">
      <c r="A1878" s="154"/>
      <c r="B1878" s="154"/>
      <c r="C1878" s="154"/>
      <c r="D1878" s="154"/>
      <c r="E1878" s="154"/>
    </row>
    <row r="1879" spans="1:5" ht="15" customHeight="1" x14ac:dyDescent="0.2">
      <c r="A1879" s="154"/>
      <c r="B1879" s="154"/>
      <c r="C1879" s="154"/>
      <c r="D1879" s="154"/>
      <c r="E1879" s="154"/>
    </row>
    <row r="1880" spans="1:5" ht="15" customHeight="1" x14ac:dyDescent="0.2">
      <c r="A1880" s="154"/>
      <c r="B1880" s="154"/>
      <c r="C1880" s="154"/>
      <c r="D1880" s="154"/>
      <c r="E1880" s="154"/>
    </row>
    <row r="1881" spans="1:5" ht="15" customHeight="1" x14ac:dyDescent="0.2">
      <c r="A1881" s="154"/>
      <c r="B1881" s="154"/>
      <c r="C1881" s="154"/>
      <c r="D1881" s="154"/>
      <c r="E1881" s="154"/>
    </row>
    <row r="1882" spans="1:5" ht="15" customHeight="1" x14ac:dyDescent="0.2">
      <c r="A1882" s="154"/>
      <c r="B1882" s="154"/>
      <c r="C1882" s="154"/>
      <c r="D1882" s="154"/>
      <c r="E1882" s="154"/>
    </row>
    <row r="1883" spans="1:5" ht="15" customHeight="1" x14ac:dyDescent="0.2">
      <c r="A1883" s="154"/>
      <c r="B1883" s="154"/>
      <c r="C1883" s="154"/>
      <c r="D1883" s="154"/>
      <c r="E1883" s="154"/>
    </row>
    <row r="1884" spans="1:5" ht="15" customHeight="1" x14ac:dyDescent="0.2">
      <c r="A1884" s="154"/>
      <c r="B1884" s="154"/>
      <c r="C1884" s="154"/>
      <c r="D1884" s="154"/>
      <c r="E1884" s="154"/>
    </row>
    <row r="1885" spans="1:5" ht="15" customHeight="1" x14ac:dyDescent="0.2">
      <c r="A1885" s="154"/>
      <c r="B1885" s="154"/>
      <c r="C1885" s="154"/>
      <c r="D1885" s="154"/>
      <c r="E1885" s="154"/>
    </row>
    <row r="1886" spans="1:5" ht="15" customHeight="1" x14ac:dyDescent="0.2">
      <c r="A1886" s="154"/>
      <c r="B1886" s="154"/>
      <c r="C1886" s="154"/>
      <c r="D1886" s="154"/>
      <c r="E1886" s="154"/>
    </row>
    <row r="1887" spans="1:5" ht="15" customHeight="1" x14ac:dyDescent="0.2">
      <c r="A1887" s="154"/>
      <c r="B1887" s="154"/>
      <c r="C1887" s="154"/>
      <c r="D1887" s="154"/>
      <c r="E1887" s="154"/>
    </row>
    <row r="1888" spans="1:5" ht="15" customHeight="1" x14ac:dyDescent="0.2">
      <c r="A1888" s="154"/>
      <c r="B1888" s="154"/>
      <c r="C1888" s="154"/>
      <c r="D1888" s="154"/>
      <c r="E1888" s="154"/>
    </row>
    <row r="1889" spans="1:5" ht="15" customHeight="1" x14ac:dyDescent="0.2">
      <c r="A1889" s="154"/>
      <c r="B1889" s="154"/>
      <c r="C1889" s="154"/>
      <c r="D1889" s="154"/>
      <c r="E1889" s="154"/>
    </row>
    <row r="1890" spans="1:5" ht="15" customHeight="1" x14ac:dyDescent="0.2">
      <c r="A1890" s="154"/>
      <c r="B1890" s="154"/>
      <c r="C1890" s="154"/>
      <c r="D1890" s="154"/>
      <c r="E1890" s="154"/>
    </row>
    <row r="1891" spans="1:5" ht="15" customHeight="1" x14ac:dyDescent="0.2">
      <c r="A1891" s="154"/>
      <c r="B1891" s="154"/>
      <c r="C1891" s="154"/>
      <c r="D1891" s="154"/>
      <c r="E1891" s="154"/>
    </row>
    <row r="1892" spans="1:5" ht="15" customHeight="1" x14ac:dyDescent="0.2">
      <c r="A1892" s="154"/>
      <c r="B1892" s="154"/>
      <c r="C1892" s="154"/>
      <c r="D1892" s="154"/>
      <c r="E1892" s="154"/>
    </row>
    <row r="1893" spans="1:5" ht="15" customHeight="1" x14ac:dyDescent="0.2">
      <c r="A1893" s="154"/>
      <c r="B1893" s="154"/>
      <c r="C1893" s="154"/>
      <c r="D1893" s="154"/>
      <c r="E1893" s="154"/>
    </row>
    <row r="1894" spans="1:5" ht="15" customHeight="1" x14ac:dyDescent="0.2">
      <c r="A1894" s="154"/>
      <c r="B1894" s="154"/>
      <c r="C1894" s="154"/>
      <c r="D1894" s="154"/>
      <c r="E1894" s="154"/>
    </row>
    <row r="1895" spans="1:5" ht="15" customHeight="1" x14ac:dyDescent="0.2">
      <c r="A1895" s="154"/>
      <c r="B1895" s="154"/>
      <c r="C1895" s="154"/>
      <c r="D1895" s="154"/>
      <c r="E1895" s="154"/>
    </row>
    <row r="1896" spans="1:5" ht="15" customHeight="1" x14ac:dyDescent="0.2">
      <c r="A1896" s="154"/>
      <c r="B1896" s="154"/>
      <c r="C1896" s="154"/>
      <c r="D1896" s="154"/>
      <c r="E1896" s="154"/>
    </row>
    <row r="1897" spans="1:5" ht="15" customHeight="1" x14ac:dyDescent="0.2">
      <c r="A1897" s="154"/>
      <c r="B1897" s="154"/>
      <c r="C1897" s="154"/>
      <c r="D1897" s="154"/>
      <c r="E1897" s="154"/>
    </row>
    <row r="1898" spans="1:5" ht="15" customHeight="1" x14ac:dyDescent="0.2">
      <c r="A1898" s="154"/>
      <c r="B1898" s="154"/>
      <c r="C1898" s="154"/>
      <c r="D1898" s="154"/>
      <c r="E1898" s="154"/>
    </row>
    <row r="1899" spans="1:5" ht="15" customHeight="1" x14ac:dyDescent="0.2">
      <c r="A1899" s="154"/>
      <c r="B1899" s="154"/>
      <c r="C1899" s="154"/>
      <c r="D1899" s="154"/>
      <c r="E1899" s="154"/>
    </row>
    <row r="1900" spans="1:5" ht="15" customHeight="1" x14ac:dyDescent="0.2">
      <c r="A1900" s="154"/>
      <c r="B1900" s="154"/>
      <c r="C1900" s="154"/>
      <c r="D1900" s="154"/>
      <c r="E1900" s="154"/>
    </row>
    <row r="1901" spans="1:5" ht="15" customHeight="1" x14ac:dyDescent="0.2">
      <c r="A1901" s="154"/>
      <c r="B1901" s="154"/>
      <c r="C1901" s="154"/>
      <c r="D1901" s="154"/>
      <c r="E1901" s="154"/>
    </row>
    <row r="1902" spans="1:5" ht="15" customHeight="1" x14ac:dyDescent="0.2">
      <c r="A1902" s="154"/>
      <c r="B1902" s="154"/>
      <c r="C1902" s="154"/>
      <c r="D1902" s="154"/>
      <c r="E1902" s="154"/>
    </row>
    <row r="1903" spans="1:5" ht="15" customHeight="1" x14ac:dyDescent="0.2">
      <c r="A1903" s="154"/>
      <c r="B1903" s="154"/>
      <c r="C1903" s="154"/>
      <c r="D1903" s="154"/>
      <c r="E1903" s="154"/>
    </row>
    <row r="1904" spans="1:5" ht="15" customHeight="1" x14ac:dyDescent="0.2">
      <c r="A1904" s="154"/>
      <c r="B1904" s="154"/>
      <c r="C1904" s="154"/>
      <c r="D1904" s="154"/>
      <c r="E1904" s="154"/>
    </row>
    <row r="1905" spans="1:5" ht="15" customHeight="1" x14ac:dyDescent="0.2">
      <c r="A1905" s="154"/>
      <c r="B1905" s="154"/>
      <c r="C1905" s="154"/>
      <c r="D1905" s="154"/>
      <c r="E1905" s="154"/>
    </row>
    <row r="1906" spans="1:5" ht="15" customHeight="1" x14ac:dyDescent="0.2">
      <c r="A1906" s="154"/>
      <c r="B1906" s="154"/>
      <c r="C1906" s="154"/>
      <c r="D1906" s="154"/>
      <c r="E1906" s="154"/>
    </row>
    <row r="1907" spans="1:5" ht="15" customHeight="1" x14ac:dyDescent="0.2">
      <c r="A1907" s="154"/>
      <c r="B1907" s="154"/>
      <c r="C1907" s="154"/>
      <c r="D1907" s="154"/>
      <c r="E1907" s="154"/>
    </row>
    <row r="1908" spans="1:5" ht="15" customHeight="1" x14ac:dyDescent="0.2">
      <c r="A1908" s="154"/>
      <c r="B1908" s="154"/>
      <c r="C1908" s="154"/>
      <c r="D1908" s="154"/>
      <c r="E1908" s="154"/>
    </row>
    <row r="1909" spans="1:5" ht="15" customHeight="1" x14ac:dyDescent="0.2">
      <c r="A1909" s="154"/>
      <c r="B1909" s="154"/>
      <c r="C1909" s="154"/>
      <c r="D1909" s="154"/>
      <c r="E1909" s="154"/>
    </row>
    <row r="1910" spans="1:5" ht="15" customHeight="1" x14ac:dyDescent="0.2">
      <c r="A1910" s="154"/>
      <c r="B1910" s="154"/>
      <c r="C1910" s="154"/>
      <c r="D1910" s="154"/>
      <c r="E1910" s="154"/>
    </row>
    <row r="1911" spans="1:5" ht="15" customHeight="1" x14ac:dyDescent="0.2">
      <c r="A1911" s="154"/>
      <c r="B1911" s="154"/>
      <c r="C1911" s="154"/>
      <c r="D1911" s="154"/>
      <c r="E1911" s="154"/>
    </row>
    <row r="1912" spans="1:5" ht="15" customHeight="1" x14ac:dyDescent="0.2">
      <c r="A1912" s="154"/>
      <c r="B1912" s="154"/>
      <c r="C1912" s="154"/>
      <c r="D1912" s="154"/>
      <c r="E1912" s="154"/>
    </row>
    <row r="1913" spans="1:5" ht="15" customHeight="1" x14ac:dyDescent="0.2">
      <c r="A1913" s="154"/>
      <c r="B1913" s="154"/>
      <c r="C1913" s="154"/>
      <c r="D1913" s="154"/>
      <c r="E1913" s="154"/>
    </row>
    <row r="1914" spans="1:5" ht="15" customHeight="1" x14ac:dyDescent="0.2">
      <c r="A1914" s="154"/>
      <c r="B1914" s="154"/>
      <c r="C1914" s="154"/>
      <c r="D1914" s="154"/>
      <c r="E1914" s="154"/>
    </row>
    <row r="1915" spans="1:5" ht="15" customHeight="1" x14ac:dyDescent="0.2">
      <c r="A1915" s="154"/>
      <c r="B1915" s="154"/>
      <c r="C1915" s="154"/>
      <c r="D1915" s="154"/>
      <c r="E1915" s="154"/>
    </row>
    <row r="1916" spans="1:5" ht="15" customHeight="1" x14ac:dyDescent="0.2">
      <c r="A1916" s="154"/>
      <c r="B1916" s="154"/>
      <c r="C1916" s="154"/>
      <c r="D1916" s="154"/>
      <c r="E1916" s="154"/>
    </row>
    <row r="1917" spans="1:5" ht="15" customHeight="1" x14ac:dyDescent="0.2">
      <c r="A1917" s="154"/>
      <c r="B1917" s="154"/>
      <c r="C1917" s="154"/>
      <c r="D1917" s="154"/>
      <c r="E1917" s="154"/>
    </row>
    <row r="1918" spans="1:5" ht="15" customHeight="1" x14ac:dyDescent="0.2">
      <c r="A1918" s="154"/>
      <c r="B1918" s="154"/>
      <c r="C1918" s="154"/>
      <c r="D1918" s="154"/>
      <c r="E1918" s="154"/>
    </row>
    <row r="1919" spans="1:5" ht="15" customHeight="1" x14ac:dyDescent="0.2">
      <c r="A1919" s="154"/>
      <c r="B1919" s="154"/>
      <c r="C1919" s="154"/>
      <c r="D1919" s="154"/>
      <c r="E1919" s="154"/>
    </row>
    <row r="1920" spans="1:5" ht="15" customHeight="1" x14ac:dyDescent="0.2">
      <c r="A1920" s="154"/>
      <c r="B1920" s="154"/>
      <c r="C1920" s="154"/>
      <c r="D1920" s="154"/>
      <c r="E1920" s="154"/>
    </row>
    <row r="1921" spans="1:5" ht="15" customHeight="1" x14ac:dyDescent="0.2">
      <c r="A1921" s="154"/>
      <c r="B1921" s="154"/>
      <c r="C1921" s="154"/>
      <c r="D1921" s="154"/>
      <c r="E1921" s="154"/>
    </row>
    <row r="1922" spans="1:5" ht="15" customHeight="1" x14ac:dyDescent="0.2">
      <c r="A1922" s="154"/>
      <c r="B1922" s="154"/>
      <c r="C1922" s="154"/>
      <c r="D1922" s="154"/>
      <c r="E1922" s="154"/>
    </row>
    <row r="1923" spans="1:5" ht="15" customHeight="1" x14ac:dyDescent="0.2">
      <c r="A1923" s="154"/>
      <c r="B1923" s="154"/>
      <c r="C1923" s="154"/>
      <c r="D1923" s="154"/>
      <c r="E1923" s="154"/>
    </row>
    <row r="1924" spans="1:5" ht="15" customHeight="1" x14ac:dyDescent="0.2">
      <c r="A1924" s="154"/>
      <c r="B1924" s="154"/>
      <c r="C1924" s="154"/>
      <c r="D1924" s="154"/>
      <c r="E1924" s="154"/>
    </row>
    <row r="1925" spans="1:5" ht="15" customHeight="1" x14ac:dyDescent="0.2">
      <c r="A1925" s="154"/>
      <c r="B1925" s="154"/>
      <c r="C1925" s="154"/>
      <c r="D1925" s="154"/>
      <c r="E1925" s="154"/>
    </row>
    <row r="1926" spans="1:5" ht="15" customHeight="1" x14ac:dyDescent="0.2">
      <c r="A1926" s="154"/>
      <c r="B1926" s="154"/>
      <c r="C1926" s="154"/>
      <c r="D1926" s="154"/>
      <c r="E1926" s="154"/>
    </row>
    <row r="1927" spans="1:5" ht="15" customHeight="1" x14ac:dyDescent="0.2">
      <c r="A1927" s="154"/>
      <c r="B1927" s="154"/>
      <c r="C1927" s="154"/>
      <c r="D1927" s="154"/>
      <c r="E1927" s="154"/>
    </row>
    <row r="1928" spans="1:5" ht="15" customHeight="1" x14ac:dyDescent="0.2">
      <c r="A1928" s="154"/>
      <c r="B1928" s="154"/>
      <c r="C1928" s="154"/>
      <c r="D1928" s="154"/>
      <c r="E1928" s="154"/>
    </row>
    <row r="1929" spans="1:5" ht="15" customHeight="1" x14ac:dyDescent="0.2">
      <c r="A1929" s="154"/>
      <c r="B1929" s="154"/>
      <c r="C1929" s="154"/>
      <c r="D1929" s="154"/>
      <c r="E1929" s="154"/>
    </row>
    <row r="1930" spans="1:5" ht="15" customHeight="1" x14ac:dyDescent="0.2">
      <c r="A1930" s="154"/>
      <c r="B1930" s="154"/>
      <c r="C1930" s="154"/>
      <c r="D1930" s="154"/>
      <c r="E1930" s="154"/>
    </row>
    <row r="1931" spans="1:5" ht="15" customHeight="1" x14ac:dyDescent="0.2">
      <c r="A1931" s="154"/>
      <c r="B1931" s="154"/>
      <c r="C1931" s="154"/>
      <c r="D1931" s="154"/>
      <c r="E1931" s="154"/>
    </row>
    <row r="1932" spans="1:5" ht="15" customHeight="1" x14ac:dyDescent="0.2">
      <c r="A1932" s="154"/>
      <c r="B1932" s="154"/>
      <c r="C1932" s="154"/>
      <c r="D1932" s="154"/>
      <c r="E1932" s="154"/>
    </row>
    <row r="1933" spans="1:5" ht="15" customHeight="1" x14ac:dyDescent="0.2">
      <c r="A1933" s="154"/>
      <c r="B1933" s="154"/>
      <c r="C1933" s="154"/>
      <c r="D1933" s="154"/>
      <c r="E1933" s="154"/>
    </row>
    <row r="1934" spans="1:5" ht="15" customHeight="1" x14ac:dyDescent="0.2">
      <c r="A1934" s="154"/>
      <c r="B1934" s="154"/>
      <c r="C1934" s="154"/>
      <c r="D1934" s="154"/>
      <c r="E1934" s="154"/>
    </row>
    <row r="1935" spans="1:5" ht="15" customHeight="1" x14ac:dyDescent="0.2">
      <c r="A1935" s="154"/>
      <c r="B1935" s="154"/>
      <c r="C1935" s="154"/>
      <c r="D1935" s="154"/>
      <c r="E1935" s="154"/>
    </row>
    <row r="1936" spans="1:5" ht="15" customHeight="1" x14ac:dyDescent="0.2">
      <c r="A1936" s="154"/>
      <c r="B1936" s="154"/>
      <c r="C1936" s="154"/>
      <c r="D1936" s="154"/>
      <c r="E1936" s="154"/>
    </row>
    <row r="1937" spans="1:5" ht="15" customHeight="1" x14ac:dyDescent="0.2">
      <c r="A1937" s="154"/>
      <c r="B1937" s="154"/>
      <c r="C1937" s="154"/>
      <c r="D1937" s="154"/>
      <c r="E1937" s="154"/>
    </row>
    <row r="1938" spans="1:5" ht="15" customHeight="1" x14ac:dyDescent="0.2">
      <c r="A1938" s="154"/>
      <c r="B1938" s="154"/>
      <c r="C1938" s="154"/>
      <c r="D1938" s="154"/>
      <c r="E1938" s="154"/>
    </row>
    <row r="1939" spans="1:5" ht="15" customHeight="1" x14ac:dyDescent="0.2">
      <c r="A1939" s="154"/>
      <c r="B1939" s="154"/>
      <c r="C1939" s="154"/>
      <c r="D1939" s="154"/>
      <c r="E1939" s="154"/>
    </row>
    <row r="1940" spans="1:5" ht="15" customHeight="1" x14ac:dyDescent="0.2">
      <c r="A1940" s="154"/>
      <c r="B1940" s="154"/>
      <c r="C1940" s="154"/>
      <c r="D1940" s="154"/>
      <c r="E1940" s="154"/>
    </row>
    <row r="1941" spans="1:5" ht="15" customHeight="1" x14ac:dyDescent="0.2">
      <c r="A1941" s="154"/>
      <c r="B1941" s="154"/>
      <c r="C1941" s="154"/>
      <c r="D1941" s="154"/>
      <c r="E1941" s="154"/>
    </row>
    <row r="1942" spans="1:5" ht="15" customHeight="1" x14ac:dyDescent="0.2">
      <c r="A1942" s="154"/>
      <c r="B1942" s="154"/>
      <c r="C1942" s="154"/>
      <c r="D1942" s="154"/>
      <c r="E1942" s="154"/>
    </row>
    <row r="1943" spans="1:5" ht="15" customHeight="1" x14ac:dyDescent="0.2">
      <c r="A1943" s="154"/>
      <c r="B1943" s="154"/>
      <c r="C1943" s="154"/>
      <c r="D1943" s="154"/>
      <c r="E1943" s="154"/>
    </row>
    <row r="1944" spans="1:5" ht="15" customHeight="1" x14ac:dyDescent="0.2">
      <c r="A1944" s="154"/>
      <c r="B1944" s="154"/>
      <c r="C1944" s="154"/>
      <c r="D1944" s="154"/>
      <c r="E1944" s="154"/>
    </row>
    <row r="1945" spans="1:5" ht="15" customHeight="1" x14ac:dyDescent="0.2">
      <c r="A1945" s="154"/>
      <c r="B1945" s="154"/>
      <c r="C1945" s="154"/>
      <c r="D1945" s="154"/>
      <c r="E1945" s="154"/>
    </row>
    <row r="1946" spans="1:5" ht="15" customHeight="1" x14ac:dyDescent="0.2">
      <c r="A1946" s="154"/>
      <c r="B1946" s="154"/>
      <c r="C1946" s="154"/>
      <c r="D1946" s="154"/>
      <c r="E1946" s="154"/>
    </row>
    <row r="1947" spans="1:5" ht="15" customHeight="1" x14ac:dyDescent="0.2">
      <c r="A1947" s="154"/>
      <c r="B1947" s="154"/>
      <c r="C1947" s="154"/>
      <c r="D1947" s="154"/>
      <c r="E1947" s="154"/>
    </row>
    <row r="1948" spans="1:5" ht="15" customHeight="1" x14ac:dyDescent="0.2">
      <c r="A1948" s="154"/>
      <c r="B1948" s="154"/>
      <c r="C1948" s="154"/>
      <c r="D1948" s="154"/>
      <c r="E1948" s="154"/>
    </row>
    <row r="1949" spans="1:5" ht="15" customHeight="1" x14ac:dyDescent="0.2">
      <c r="A1949" s="154"/>
      <c r="B1949" s="154"/>
      <c r="C1949" s="154"/>
      <c r="D1949" s="154"/>
      <c r="E1949" s="154"/>
    </row>
    <row r="1950" spans="1:5" ht="15" customHeight="1" x14ac:dyDescent="0.2">
      <c r="A1950" s="154"/>
      <c r="B1950" s="154"/>
      <c r="C1950" s="154"/>
      <c r="D1950" s="154"/>
      <c r="E1950" s="154"/>
    </row>
    <row r="1951" spans="1:5" ht="15" customHeight="1" x14ac:dyDescent="0.2">
      <c r="A1951" s="154"/>
      <c r="B1951" s="154"/>
      <c r="C1951" s="154"/>
      <c r="D1951" s="154"/>
      <c r="E1951" s="154"/>
    </row>
    <row r="1952" spans="1:5" ht="15" customHeight="1" x14ac:dyDescent="0.2">
      <c r="A1952" s="154"/>
      <c r="B1952" s="154"/>
      <c r="C1952" s="154"/>
      <c r="D1952" s="154"/>
      <c r="E1952" s="154"/>
    </row>
    <row r="1953" spans="1:5" ht="15" customHeight="1" x14ac:dyDescent="0.2">
      <c r="A1953" s="154"/>
      <c r="B1953" s="154"/>
      <c r="C1953" s="154"/>
      <c r="D1953" s="154"/>
      <c r="E1953" s="154"/>
    </row>
    <row r="1954" spans="1:5" ht="15" customHeight="1" x14ac:dyDescent="0.2">
      <c r="A1954" s="154"/>
      <c r="B1954" s="154"/>
      <c r="C1954" s="154"/>
      <c r="D1954" s="154"/>
      <c r="E1954" s="154"/>
    </row>
    <row r="1955" spans="1:5" ht="15" customHeight="1" x14ac:dyDescent="0.2">
      <c r="A1955" s="154"/>
      <c r="B1955" s="154"/>
      <c r="C1955" s="154"/>
      <c r="D1955" s="154"/>
      <c r="E1955" s="154"/>
    </row>
    <row r="1956" spans="1:5" ht="15" customHeight="1" x14ac:dyDescent="0.2">
      <c r="A1956" s="154"/>
      <c r="B1956" s="154"/>
      <c r="C1956" s="154"/>
      <c r="D1956" s="154"/>
      <c r="E1956" s="154"/>
    </row>
    <row r="1957" spans="1:5" ht="15" customHeight="1" x14ac:dyDescent="0.2">
      <c r="A1957" s="154"/>
      <c r="B1957" s="154"/>
      <c r="C1957" s="154"/>
      <c r="D1957" s="154"/>
      <c r="E1957" s="154"/>
    </row>
    <row r="1958" spans="1:5" ht="15" customHeight="1" x14ac:dyDescent="0.2">
      <c r="A1958" s="154"/>
      <c r="B1958" s="154"/>
      <c r="C1958" s="154"/>
      <c r="D1958" s="154"/>
      <c r="E1958" s="154"/>
    </row>
    <row r="1959" spans="1:5" ht="15" customHeight="1" x14ac:dyDescent="0.2">
      <c r="A1959" s="154"/>
      <c r="B1959" s="154"/>
      <c r="C1959" s="154"/>
      <c r="D1959" s="154"/>
      <c r="E1959" s="154"/>
    </row>
    <row r="1960" spans="1:5" ht="15" customHeight="1" x14ac:dyDescent="0.2">
      <c r="A1960" s="154"/>
      <c r="B1960" s="154"/>
      <c r="C1960" s="154"/>
      <c r="D1960" s="154"/>
      <c r="E1960" s="154"/>
    </row>
    <row r="1961" spans="1:5" ht="15" customHeight="1" x14ac:dyDescent="0.2">
      <c r="A1961" s="154"/>
      <c r="B1961" s="154"/>
      <c r="C1961" s="154"/>
      <c r="D1961" s="154"/>
      <c r="E1961" s="154"/>
    </row>
    <row r="1962" spans="1:5" ht="15" customHeight="1" x14ac:dyDescent="0.2">
      <c r="A1962" s="154"/>
      <c r="B1962" s="154"/>
      <c r="C1962" s="154"/>
      <c r="D1962" s="154"/>
      <c r="E1962" s="154"/>
    </row>
    <row r="1963" spans="1:5" ht="15" customHeight="1" x14ac:dyDescent="0.2">
      <c r="A1963" s="154"/>
      <c r="B1963" s="154"/>
      <c r="C1963" s="154"/>
      <c r="D1963" s="154"/>
      <c r="E1963" s="154"/>
    </row>
    <row r="1964" spans="1:5" ht="15" customHeight="1" x14ac:dyDescent="0.2">
      <c r="A1964" s="154"/>
      <c r="B1964" s="154"/>
      <c r="C1964" s="154"/>
      <c r="D1964" s="154"/>
      <c r="E1964" s="154"/>
    </row>
    <row r="1965" spans="1:5" ht="15" customHeight="1" x14ac:dyDescent="0.2">
      <c r="A1965" s="154"/>
      <c r="B1965" s="154"/>
      <c r="C1965" s="154"/>
      <c r="D1965" s="154"/>
      <c r="E1965" s="154"/>
    </row>
    <row r="1966" spans="1:5" ht="15" customHeight="1" x14ac:dyDescent="0.2">
      <c r="A1966" s="154"/>
      <c r="B1966" s="154"/>
      <c r="C1966" s="154"/>
      <c r="D1966" s="154"/>
      <c r="E1966" s="154"/>
    </row>
    <row r="1967" spans="1:5" ht="15" customHeight="1" x14ac:dyDescent="0.2">
      <c r="A1967" s="154"/>
      <c r="B1967" s="154"/>
      <c r="C1967" s="154"/>
      <c r="D1967" s="154"/>
      <c r="E1967" s="154"/>
    </row>
    <row r="1968" spans="1:5" ht="15" customHeight="1" x14ac:dyDescent="0.2">
      <c r="A1968" s="154"/>
      <c r="B1968" s="154"/>
      <c r="C1968" s="154"/>
      <c r="D1968" s="154"/>
      <c r="E1968" s="154"/>
    </row>
    <row r="1969" spans="1:5" ht="15" customHeight="1" x14ac:dyDescent="0.2">
      <c r="A1969" s="154"/>
      <c r="B1969" s="154"/>
      <c r="C1969" s="154"/>
      <c r="D1969" s="154"/>
      <c r="E1969" s="154"/>
    </row>
    <row r="1970" spans="1:5" ht="15" customHeight="1" x14ac:dyDescent="0.2">
      <c r="A1970" s="154"/>
      <c r="B1970" s="154"/>
      <c r="C1970" s="154"/>
      <c r="D1970" s="154"/>
      <c r="E1970" s="154"/>
    </row>
    <row r="1971" spans="1:5" ht="15" customHeight="1" x14ac:dyDescent="0.2">
      <c r="A1971" s="154"/>
      <c r="B1971" s="154"/>
      <c r="C1971" s="154"/>
      <c r="D1971" s="154"/>
      <c r="E1971" s="154"/>
    </row>
    <row r="1972" spans="1:5" ht="15" customHeight="1" x14ac:dyDescent="0.2">
      <c r="A1972" s="154"/>
      <c r="B1972" s="154"/>
      <c r="C1972" s="154"/>
      <c r="D1972" s="154"/>
      <c r="E1972" s="154"/>
    </row>
    <row r="1973" spans="1:5" ht="15" customHeight="1" x14ac:dyDescent="0.2">
      <c r="A1973" s="154"/>
      <c r="B1973" s="154"/>
      <c r="C1973" s="154"/>
      <c r="D1973" s="154"/>
      <c r="E1973" s="154"/>
    </row>
    <row r="1974" spans="1:5" ht="15" customHeight="1" x14ac:dyDescent="0.2">
      <c r="A1974" s="154"/>
      <c r="B1974" s="154"/>
      <c r="C1974" s="154"/>
      <c r="D1974" s="154"/>
      <c r="E1974" s="154"/>
    </row>
    <row r="1975" spans="1:5" ht="15" customHeight="1" x14ac:dyDescent="0.2">
      <c r="A1975" s="154"/>
      <c r="B1975" s="154"/>
      <c r="C1975" s="154"/>
      <c r="D1975" s="154"/>
      <c r="E1975" s="154"/>
    </row>
    <row r="1976" spans="1:5" ht="15" customHeight="1" x14ac:dyDescent="0.2">
      <c r="A1976" s="154"/>
      <c r="B1976" s="154"/>
      <c r="C1976" s="154"/>
      <c r="D1976" s="154"/>
      <c r="E1976" s="154"/>
    </row>
    <row r="1977" spans="1:5" ht="15" customHeight="1" x14ac:dyDescent="0.2">
      <c r="A1977" s="154"/>
      <c r="B1977" s="154"/>
      <c r="C1977" s="154"/>
      <c r="D1977" s="154"/>
      <c r="E1977" s="154"/>
    </row>
    <row r="1978" spans="1:5" ht="15" customHeight="1" x14ac:dyDescent="0.2">
      <c r="A1978" s="154"/>
      <c r="B1978" s="154"/>
      <c r="C1978" s="154"/>
      <c r="D1978" s="154"/>
      <c r="E1978" s="154"/>
    </row>
    <row r="1979" spans="1:5" ht="15" customHeight="1" x14ac:dyDescent="0.2">
      <c r="A1979" s="154"/>
      <c r="B1979" s="154"/>
      <c r="C1979" s="154"/>
      <c r="D1979" s="154"/>
      <c r="E1979" s="154"/>
    </row>
    <row r="1980" spans="1:5" ht="15" customHeight="1" x14ac:dyDescent="0.2">
      <c r="A1980" s="154"/>
      <c r="B1980" s="154"/>
      <c r="C1980" s="154"/>
      <c r="D1980" s="154"/>
      <c r="E1980" s="154"/>
    </row>
    <row r="1981" spans="1:5" ht="15" customHeight="1" x14ac:dyDescent="0.2">
      <c r="A1981" s="154"/>
      <c r="B1981" s="154"/>
      <c r="C1981" s="154"/>
      <c r="D1981" s="154"/>
      <c r="E1981" s="154"/>
    </row>
    <row r="1982" spans="1:5" ht="15" customHeight="1" x14ac:dyDescent="0.2">
      <c r="A1982" s="154"/>
      <c r="B1982" s="154"/>
      <c r="C1982" s="154"/>
      <c r="D1982" s="154"/>
      <c r="E1982" s="154"/>
    </row>
    <row r="1983" spans="1:5" ht="15" customHeight="1" x14ac:dyDescent="0.2">
      <c r="A1983" s="154"/>
      <c r="B1983" s="154"/>
      <c r="C1983" s="154"/>
      <c r="D1983" s="154"/>
      <c r="E1983" s="154"/>
    </row>
    <row r="1984" spans="1:5" ht="15" customHeight="1" x14ac:dyDescent="0.2">
      <c r="A1984" s="154"/>
      <c r="B1984" s="154"/>
      <c r="C1984" s="154"/>
      <c r="D1984" s="154"/>
      <c r="E1984" s="154"/>
    </row>
    <row r="1985" spans="1:5" ht="15" customHeight="1" x14ac:dyDescent="0.2">
      <c r="A1985" s="154"/>
      <c r="B1985" s="154"/>
      <c r="C1985" s="154"/>
      <c r="D1985" s="154"/>
      <c r="E1985" s="154"/>
    </row>
    <row r="1986" spans="1:5" ht="15" customHeight="1" x14ac:dyDescent="0.2">
      <c r="A1986" s="154"/>
      <c r="B1986" s="154"/>
      <c r="C1986" s="154"/>
      <c r="D1986" s="154"/>
      <c r="E1986" s="154"/>
    </row>
    <row r="1987" spans="1:5" ht="15" customHeight="1" x14ac:dyDescent="0.2">
      <c r="A1987" s="154"/>
      <c r="B1987" s="154"/>
      <c r="C1987" s="154"/>
      <c r="D1987" s="154"/>
      <c r="E1987" s="154"/>
    </row>
    <row r="1988" spans="1:5" ht="15" customHeight="1" x14ac:dyDescent="0.2">
      <c r="A1988" s="154"/>
      <c r="B1988" s="154"/>
      <c r="C1988" s="154"/>
      <c r="D1988" s="154"/>
      <c r="E1988" s="154"/>
    </row>
    <row r="1989" spans="1:5" ht="15" customHeight="1" x14ac:dyDescent="0.2">
      <c r="A1989" s="154"/>
      <c r="B1989" s="154"/>
      <c r="C1989" s="154"/>
      <c r="D1989" s="154"/>
      <c r="E1989" s="154"/>
    </row>
    <row r="1990" spans="1:5" ht="15" customHeight="1" x14ac:dyDescent="0.2">
      <c r="A1990" s="154"/>
      <c r="B1990" s="154"/>
      <c r="C1990" s="154"/>
      <c r="D1990" s="154"/>
      <c r="E1990" s="154"/>
    </row>
    <row r="1991" spans="1:5" ht="15" customHeight="1" x14ac:dyDescent="0.2">
      <c r="A1991" s="154"/>
      <c r="B1991" s="154"/>
      <c r="C1991" s="154"/>
      <c r="D1991" s="154"/>
      <c r="E1991" s="154"/>
    </row>
    <row r="1992" spans="1:5" ht="15" customHeight="1" x14ac:dyDescent="0.2">
      <c r="A1992" s="154"/>
      <c r="B1992" s="154"/>
      <c r="C1992" s="154"/>
      <c r="D1992" s="154"/>
      <c r="E1992" s="154"/>
    </row>
    <row r="1993" spans="1:5" ht="15" customHeight="1" x14ac:dyDescent="0.2">
      <c r="A1993" s="154"/>
      <c r="B1993" s="154"/>
      <c r="C1993" s="154"/>
      <c r="D1993" s="154"/>
      <c r="E1993" s="154"/>
    </row>
    <row r="1994" spans="1:5" ht="15" customHeight="1" x14ac:dyDescent="0.2">
      <c r="A1994" s="154"/>
      <c r="B1994" s="154"/>
      <c r="C1994" s="154"/>
      <c r="D1994" s="154"/>
      <c r="E1994" s="154"/>
    </row>
    <row r="1995" spans="1:5" ht="15" customHeight="1" x14ac:dyDescent="0.2">
      <c r="A1995" s="154"/>
      <c r="B1995" s="154"/>
      <c r="C1995" s="154"/>
      <c r="D1995" s="154"/>
      <c r="E1995" s="154"/>
    </row>
    <row r="1996" spans="1:5" ht="15" customHeight="1" x14ac:dyDescent="0.2">
      <c r="A1996" s="154"/>
      <c r="B1996" s="154"/>
      <c r="C1996" s="154"/>
      <c r="D1996" s="154"/>
      <c r="E1996" s="154"/>
    </row>
    <row r="1997" spans="1:5" ht="15" customHeight="1" x14ac:dyDescent="0.2">
      <c r="A1997" s="154"/>
      <c r="B1997" s="154"/>
      <c r="C1997" s="154"/>
      <c r="D1997" s="154"/>
      <c r="E1997" s="154"/>
    </row>
    <row r="1998" spans="1:5" ht="15" customHeight="1" x14ac:dyDescent="0.2">
      <c r="A1998" s="154"/>
      <c r="B1998" s="154"/>
      <c r="C1998" s="154"/>
      <c r="D1998" s="154"/>
      <c r="E1998" s="154"/>
    </row>
    <row r="1999" spans="1:5" ht="15" customHeight="1" x14ac:dyDescent="0.2">
      <c r="A1999" s="154"/>
      <c r="B1999" s="154"/>
      <c r="C1999" s="154"/>
      <c r="D1999" s="154"/>
      <c r="E1999" s="154"/>
    </row>
    <row r="2000" spans="1:5" ht="15" customHeight="1" x14ac:dyDescent="0.2">
      <c r="A2000" s="154"/>
      <c r="B2000" s="154"/>
      <c r="C2000" s="154"/>
      <c r="D2000" s="154"/>
      <c r="E2000" s="154"/>
    </row>
    <row r="2001" spans="1:5" ht="15" customHeight="1" x14ac:dyDescent="0.2">
      <c r="A2001" s="154"/>
      <c r="B2001" s="154"/>
      <c r="C2001" s="154"/>
      <c r="D2001" s="154"/>
      <c r="E2001" s="154"/>
    </row>
    <row r="2002" spans="1:5" ht="15" customHeight="1" x14ac:dyDescent="0.2">
      <c r="A2002" s="154"/>
      <c r="B2002" s="154"/>
      <c r="C2002" s="154"/>
      <c r="D2002" s="154"/>
      <c r="E2002" s="154"/>
    </row>
    <row r="2003" spans="1:5" ht="15" customHeight="1" x14ac:dyDescent="0.2">
      <c r="A2003" s="154"/>
      <c r="B2003" s="154"/>
      <c r="C2003" s="154"/>
      <c r="D2003" s="154"/>
      <c r="E2003" s="154"/>
    </row>
    <row r="2004" spans="1:5" ht="15" customHeight="1" x14ac:dyDescent="0.2">
      <c r="A2004" s="154"/>
      <c r="B2004" s="154"/>
      <c r="C2004" s="154"/>
      <c r="D2004" s="154"/>
      <c r="E2004" s="154"/>
    </row>
    <row r="2005" spans="1:5" ht="15" customHeight="1" x14ac:dyDescent="0.2">
      <c r="A2005" s="154"/>
      <c r="B2005" s="154"/>
      <c r="C2005" s="154"/>
      <c r="D2005" s="154"/>
      <c r="E2005" s="154"/>
    </row>
    <row r="2006" spans="1:5" ht="15" customHeight="1" x14ac:dyDescent="0.2">
      <c r="A2006" s="154"/>
      <c r="B2006" s="154"/>
      <c r="C2006" s="154"/>
      <c r="D2006" s="154"/>
      <c r="E2006" s="154"/>
    </row>
    <row r="2007" spans="1:5" ht="15" customHeight="1" x14ac:dyDescent="0.2">
      <c r="A2007" s="154"/>
      <c r="B2007" s="154"/>
      <c r="C2007" s="154"/>
      <c r="D2007" s="154"/>
      <c r="E2007" s="154"/>
    </row>
    <row r="2008" spans="1:5" ht="15" customHeight="1" x14ac:dyDescent="0.2">
      <c r="A2008" s="154"/>
      <c r="B2008" s="154"/>
      <c r="C2008" s="154"/>
      <c r="D2008" s="154"/>
      <c r="E2008" s="154"/>
    </row>
    <row r="2009" spans="1:5" ht="15" customHeight="1" x14ac:dyDescent="0.2">
      <c r="A2009" s="154"/>
      <c r="B2009" s="154"/>
      <c r="C2009" s="154"/>
      <c r="D2009" s="154"/>
      <c r="E2009" s="154"/>
    </row>
    <row r="2010" spans="1:5" ht="15" customHeight="1" x14ac:dyDescent="0.2">
      <c r="A2010" s="154"/>
      <c r="B2010" s="154"/>
      <c r="C2010" s="154"/>
      <c r="D2010" s="154"/>
      <c r="E2010" s="154"/>
    </row>
    <row r="2011" spans="1:5" ht="15" customHeight="1" x14ac:dyDescent="0.2">
      <c r="A2011" s="154"/>
      <c r="B2011" s="154"/>
      <c r="C2011" s="154"/>
      <c r="D2011" s="154"/>
      <c r="E2011" s="154"/>
    </row>
    <row r="2012" spans="1:5" ht="15" customHeight="1" x14ac:dyDescent="0.2">
      <c r="A2012" s="154"/>
      <c r="B2012" s="154"/>
      <c r="C2012" s="154"/>
      <c r="D2012" s="154"/>
      <c r="E2012" s="154"/>
    </row>
    <row r="2013" spans="1:5" ht="15" customHeight="1" x14ac:dyDescent="0.2">
      <c r="A2013" s="154"/>
      <c r="B2013" s="154"/>
      <c r="C2013" s="154"/>
      <c r="D2013" s="154"/>
      <c r="E2013" s="154"/>
    </row>
    <row r="2014" spans="1:5" ht="15" customHeight="1" x14ac:dyDescent="0.2">
      <c r="A2014" s="154"/>
      <c r="B2014" s="154"/>
      <c r="C2014" s="154"/>
      <c r="D2014" s="154"/>
      <c r="E2014" s="154"/>
    </row>
    <row r="2015" spans="1:5" ht="15" customHeight="1" x14ac:dyDescent="0.2">
      <c r="A2015" s="154"/>
      <c r="B2015" s="154"/>
      <c r="C2015" s="154"/>
      <c r="D2015" s="154"/>
      <c r="E2015" s="154"/>
    </row>
    <row r="2016" spans="1:5" ht="15" customHeight="1" x14ac:dyDescent="0.2">
      <c r="A2016" s="154"/>
      <c r="B2016" s="154"/>
      <c r="C2016" s="154"/>
      <c r="D2016" s="154"/>
      <c r="E2016" s="154"/>
    </row>
    <row r="2017" spans="1:5" ht="15" customHeight="1" x14ac:dyDescent="0.2">
      <c r="A2017" s="154"/>
      <c r="B2017" s="154"/>
      <c r="C2017" s="154"/>
      <c r="D2017" s="154"/>
      <c r="E2017" s="154"/>
    </row>
    <row r="2018" spans="1:5" ht="15" customHeight="1" x14ac:dyDescent="0.2">
      <c r="A2018" s="154"/>
      <c r="B2018" s="154"/>
      <c r="C2018" s="154"/>
      <c r="D2018" s="154"/>
      <c r="E2018" s="154"/>
    </row>
    <row r="2019" spans="1:5" ht="15" customHeight="1" x14ac:dyDescent="0.2">
      <c r="A2019" s="154"/>
      <c r="B2019" s="154"/>
      <c r="C2019" s="154"/>
      <c r="D2019" s="154"/>
      <c r="E2019" s="154"/>
    </row>
    <row r="2020" spans="1:5" ht="15" customHeight="1" x14ac:dyDescent="0.2">
      <c r="A2020" s="154"/>
      <c r="B2020" s="154"/>
      <c r="C2020" s="154"/>
      <c r="D2020" s="154"/>
      <c r="E2020" s="154"/>
    </row>
    <row r="2021" spans="1:5" ht="15" customHeight="1" x14ac:dyDescent="0.2">
      <c r="A2021" s="154"/>
      <c r="B2021" s="154"/>
      <c r="C2021" s="154"/>
      <c r="D2021" s="154"/>
      <c r="E2021" s="154"/>
    </row>
    <row r="2022" spans="1:5" ht="15" customHeight="1" x14ac:dyDescent="0.2">
      <c r="A2022" s="154"/>
      <c r="B2022" s="154"/>
      <c r="C2022" s="154"/>
      <c r="D2022" s="154"/>
      <c r="E2022" s="154"/>
    </row>
    <row r="2023" spans="1:5" ht="15" customHeight="1" x14ac:dyDescent="0.2">
      <c r="A2023" s="154"/>
      <c r="B2023" s="154"/>
      <c r="C2023" s="154"/>
      <c r="D2023" s="154"/>
      <c r="E2023" s="154"/>
    </row>
    <row r="2024" spans="1:5" ht="15" customHeight="1" x14ac:dyDescent="0.2">
      <c r="A2024" s="154"/>
      <c r="B2024" s="154"/>
      <c r="C2024" s="154"/>
      <c r="D2024" s="154"/>
      <c r="E2024" s="154"/>
    </row>
    <row r="2025" spans="1:5" ht="15" customHeight="1" x14ac:dyDescent="0.2">
      <c r="A2025" s="154"/>
      <c r="B2025" s="154"/>
      <c r="C2025" s="154"/>
      <c r="D2025" s="154"/>
      <c r="E2025" s="154"/>
    </row>
    <row r="2026" spans="1:5" ht="15" customHeight="1" x14ac:dyDescent="0.2">
      <c r="A2026" s="154"/>
      <c r="B2026" s="154"/>
      <c r="C2026" s="154"/>
      <c r="D2026" s="154"/>
      <c r="E2026" s="154"/>
    </row>
    <row r="2027" spans="1:5" ht="15" customHeight="1" x14ac:dyDescent="0.2">
      <c r="A2027" s="154"/>
      <c r="B2027" s="154"/>
      <c r="C2027" s="154"/>
      <c r="D2027" s="154"/>
      <c r="E2027" s="154"/>
    </row>
    <row r="2028" spans="1:5" ht="15" customHeight="1" x14ac:dyDescent="0.2">
      <c r="A2028" s="154"/>
      <c r="B2028" s="154"/>
      <c r="C2028" s="154"/>
      <c r="D2028" s="154"/>
      <c r="E2028" s="154"/>
    </row>
    <row r="2029" spans="1:5" ht="15" customHeight="1" x14ac:dyDescent="0.2">
      <c r="A2029" s="154"/>
      <c r="B2029" s="154"/>
      <c r="C2029" s="154"/>
      <c r="D2029" s="154"/>
      <c r="E2029" s="154"/>
    </row>
    <row r="2030" spans="1:5" ht="15" customHeight="1" x14ac:dyDescent="0.2">
      <c r="A2030" s="154"/>
      <c r="B2030" s="154"/>
      <c r="C2030" s="154"/>
      <c r="D2030" s="154"/>
      <c r="E2030" s="154"/>
    </row>
    <row r="2031" spans="1:5" ht="15" customHeight="1" x14ac:dyDescent="0.2">
      <c r="A2031" s="154"/>
      <c r="B2031" s="154"/>
      <c r="C2031" s="154"/>
      <c r="D2031" s="154"/>
      <c r="E2031" s="154"/>
    </row>
    <row r="2032" spans="1:5" ht="15" customHeight="1" x14ac:dyDescent="0.2">
      <c r="A2032" s="154"/>
      <c r="B2032" s="154"/>
      <c r="C2032" s="154"/>
      <c r="D2032" s="154"/>
      <c r="E2032" s="154"/>
    </row>
    <row r="2033" spans="1:5" ht="15" customHeight="1" x14ac:dyDescent="0.2">
      <c r="A2033" s="154"/>
      <c r="B2033" s="154"/>
      <c r="C2033" s="154"/>
      <c r="D2033" s="154"/>
      <c r="E2033" s="154"/>
    </row>
    <row r="2034" spans="1:5" ht="15" customHeight="1" x14ac:dyDescent="0.2">
      <c r="A2034" s="154"/>
      <c r="B2034" s="154"/>
      <c r="C2034" s="154"/>
      <c r="D2034" s="154"/>
      <c r="E2034" s="154"/>
    </row>
    <row r="2035" spans="1:5" ht="15" customHeight="1" x14ac:dyDescent="0.2">
      <c r="A2035" s="154"/>
      <c r="B2035" s="154"/>
      <c r="C2035" s="154"/>
      <c r="D2035" s="154"/>
      <c r="E2035" s="154"/>
    </row>
    <row r="2036" spans="1:5" ht="15" customHeight="1" x14ac:dyDescent="0.2">
      <c r="A2036" s="154"/>
      <c r="B2036" s="154"/>
      <c r="C2036" s="154"/>
      <c r="D2036" s="154"/>
      <c r="E2036" s="154"/>
    </row>
    <row r="2037" spans="1:5" ht="15" customHeight="1" x14ac:dyDescent="0.2">
      <c r="A2037" s="154"/>
      <c r="B2037" s="154"/>
      <c r="C2037" s="154"/>
      <c r="D2037" s="154"/>
      <c r="E2037" s="154"/>
    </row>
    <row r="2038" spans="1:5" ht="15" customHeight="1" x14ac:dyDescent="0.2">
      <c r="A2038" s="154"/>
      <c r="B2038" s="154"/>
      <c r="C2038" s="154"/>
      <c r="D2038" s="154"/>
      <c r="E2038" s="154"/>
    </row>
    <row r="2039" spans="1:5" ht="15" customHeight="1" x14ac:dyDescent="0.2">
      <c r="A2039" s="154"/>
      <c r="B2039" s="154"/>
      <c r="C2039" s="154"/>
      <c r="D2039" s="154"/>
      <c r="E2039" s="154"/>
    </row>
    <row r="2040" spans="1:5" ht="15" customHeight="1" x14ac:dyDescent="0.2">
      <c r="A2040" s="154"/>
      <c r="B2040" s="154"/>
      <c r="C2040" s="154"/>
      <c r="D2040" s="154"/>
      <c r="E2040" s="154"/>
    </row>
    <row r="2041" spans="1:5" ht="15" customHeight="1" x14ac:dyDescent="0.2">
      <c r="A2041" s="154"/>
      <c r="B2041" s="154"/>
      <c r="C2041" s="154"/>
      <c r="D2041" s="154"/>
      <c r="E2041" s="154"/>
    </row>
    <row r="2042" spans="1:5" ht="15" customHeight="1" x14ac:dyDescent="0.2">
      <c r="A2042" s="154"/>
      <c r="B2042" s="154"/>
      <c r="C2042" s="154"/>
      <c r="D2042" s="154"/>
      <c r="E2042" s="154"/>
    </row>
    <row r="2043" spans="1:5" ht="15" customHeight="1" x14ac:dyDescent="0.2">
      <c r="A2043" s="154"/>
      <c r="B2043" s="154"/>
      <c r="C2043" s="154"/>
      <c r="D2043" s="154"/>
      <c r="E2043" s="154"/>
    </row>
    <row r="2044" spans="1:5" ht="15" customHeight="1" x14ac:dyDescent="0.2">
      <c r="A2044" s="154"/>
      <c r="B2044" s="154"/>
      <c r="C2044" s="154"/>
      <c r="D2044" s="154"/>
      <c r="E2044" s="154"/>
    </row>
    <row r="2045" spans="1:5" ht="15" customHeight="1" x14ac:dyDescent="0.2">
      <c r="A2045" s="154"/>
      <c r="B2045" s="154"/>
      <c r="C2045" s="154"/>
      <c r="D2045" s="154"/>
      <c r="E2045" s="154"/>
    </row>
    <row r="2046" spans="1:5" ht="15" customHeight="1" x14ac:dyDescent="0.2">
      <c r="A2046" s="154"/>
      <c r="B2046" s="154"/>
      <c r="C2046" s="154"/>
      <c r="D2046" s="154"/>
      <c r="E2046" s="154"/>
    </row>
    <row r="2047" spans="1:5" ht="15" customHeight="1" x14ac:dyDescent="0.2">
      <c r="A2047" s="154"/>
      <c r="B2047" s="154"/>
      <c r="C2047" s="154"/>
      <c r="D2047" s="154"/>
      <c r="E2047" s="154"/>
    </row>
    <row r="2048" spans="1:5" ht="15" customHeight="1" x14ac:dyDescent="0.2">
      <c r="A2048" s="154"/>
      <c r="B2048" s="154"/>
      <c r="C2048" s="154"/>
      <c r="D2048" s="154"/>
      <c r="E2048" s="154"/>
    </row>
    <row r="2049" spans="1:5" ht="15" customHeight="1" x14ac:dyDescent="0.2">
      <c r="A2049" s="154"/>
      <c r="B2049" s="154"/>
      <c r="C2049" s="154"/>
      <c r="D2049" s="154"/>
      <c r="E2049" s="154"/>
    </row>
    <row r="2050" spans="1:5" ht="15" customHeight="1" x14ac:dyDescent="0.2">
      <c r="A2050" s="154"/>
      <c r="B2050" s="154"/>
      <c r="C2050" s="154"/>
      <c r="D2050" s="154"/>
      <c r="E2050" s="154"/>
    </row>
    <row r="2051" spans="1:5" ht="15" customHeight="1" x14ac:dyDescent="0.2">
      <c r="A2051" s="154"/>
      <c r="B2051" s="154"/>
      <c r="C2051" s="154"/>
      <c r="D2051" s="154"/>
      <c r="E2051" s="154"/>
    </row>
    <row r="2052" spans="1:5" ht="15" customHeight="1" x14ac:dyDescent="0.2">
      <c r="A2052" s="154"/>
      <c r="B2052" s="154"/>
      <c r="C2052" s="154"/>
      <c r="D2052" s="154"/>
      <c r="E2052" s="154"/>
    </row>
    <row r="2053" spans="1:5" ht="15" customHeight="1" x14ac:dyDescent="0.2">
      <c r="A2053" s="154"/>
      <c r="B2053" s="154"/>
      <c r="C2053" s="154"/>
      <c r="D2053" s="154"/>
      <c r="E2053" s="154"/>
    </row>
    <row r="2054" spans="1:5" ht="15" customHeight="1" x14ac:dyDescent="0.2">
      <c r="A2054" s="154"/>
      <c r="B2054" s="154"/>
      <c r="C2054" s="154"/>
      <c r="D2054" s="154"/>
      <c r="E2054" s="154"/>
    </row>
    <row r="2055" spans="1:5" ht="15" customHeight="1" x14ac:dyDescent="0.2">
      <c r="A2055" s="154"/>
      <c r="B2055" s="154"/>
      <c r="C2055" s="154"/>
      <c r="D2055" s="154"/>
      <c r="E2055" s="154"/>
    </row>
    <row r="2056" spans="1:5" ht="15" customHeight="1" x14ac:dyDescent="0.2">
      <c r="A2056" s="154"/>
      <c r="B2056" s="154"/>
      <c r="C2056" s="154"/>
      <c r="D2056" s="154"/>
      <c r="E2056" s="154"/>
    </row>
    <row r="2057" spans="1:5" ht="15" customHeight="1" x14ac:dyDescent="0.2">
      <c r="A2057" s="154"/>
      <c r="B2057" s="154"/>
      <c r="C2057" s="154"/>
      <c r="D2057" s="154"/>
      <c r="E2057" s="154"/>
    </row>
    <row r="2058" spans="1:5" ht="15" customHeight="1" x14ac:dyDescent="0.2">
      <c r="A2058" s="154"/>
      <c r="B2058" s="154"/>
      <c r="C2058" s="154"/>
      <c r="D2058" s="154"/>
      <c r="E2058" s="154"/>
    </row>
    <row r="2059" spans="1:5" ht="15" customHeight="1" x14ac:dyDescent="0.2">
      <c r="A2059" s="154"/>
      <c r="B2059" s="154"/>
      <c r="C2059" s="154"/>
      <c r="D2059" s="154"/>
      <c r="E2059" s="154"/>
    </row>
    <row r="2060" spans="1:5" ht="15" customHeight="1" x14ac:dyDescent="0.2">
      <c r="A2060" s="154"/>
      <c r="B2060" s="154"/>
      <c r="C2060" s="154"/>
      <c r="D2060" s="154"/>
      <c r="E2060" s="154"/>
    </row>
    <row r="2061" spans="1:5" ht="15" customHeight="1" x14ac:dyDescent="0.2">
      <c r="A2061" s="154"/>
      <c r="B2061" s="154"/>
      <c r="C2061" s="154"/>
      <c r="D2061" s="154"/>
      <c r="E2061" s="154"/>
    </row>
    <row r="2062" spans="1:5" ht="15" customHeight="1" x14ac:dyDescent="0.2">
      <c r="A2062" s="154"/>
      <c r="B2062" s="154"/>
      <c r="C2062" s="154"/>
      <c r="D2062" s="154"/>
      <c r="E2062" s="154"/>
    </row>
    <row r="2063" spans="1:5" ht="15" customHeight="1" x14ac:dyDescent="0.2">
      <c r="A2063" s="154"/>
      <c r="B2063" s="154"/>
      <c r="C2063" s="154"/>
      <c r="D2063" s="154"/>
      <c r="E2063" s="154"/>
    </row>
    <row r="2064" spans="1:5" ht="15" customHeight="1" x14ac:dyDescent="0.2">
      <c r="A2064" s="154"/>
      <c r="B2064" s="154"/>
      <c r="C2064" s="154"/>
      <c r="D2064" s="154"/>
      <c r="E2064" s="154"/>
    </row>
    <row r="2065" spans="1:5" ht="15" customHeight="1" x14ac:dyDescent="0.2">
      <c r="A2065" s="154"/>
      <c r="B2065" s="154"/>
      <c r="C2065" s="154"/>
      <c r="D2065" s="154"/>
      <c r="E2065" s="154"/>
    </row>
    <row r="2066" spans="1:5" ht="15" customHeight="1" x14ac:dyDescent="0.2">
      <c r="A2066" s="154"/>
      <c r="B2066" s="154"/>
      <c r="C2066" s="154"/>
      <c r="D2066" s="154"/>
      <c r="E2066" s="154"/>
    </row>
    <row r="2067" spans="1:5" ht="15" customHeight="1" x14ac:dyDescent="0.2">
      <c r="A2067" s="154"/>
      <c r="B2067" s="154"/>
      <c r="C2067" s="154"/>
      <c r="D2067" s="154"/>
      <c r="E2067" s="154"/>
    </row>
    <row r="2068" spans="1:5" ht="15" customHeight="1" x14ac:dyDescent="0.2">
      <c r="A2068" s="154"/>
      <c r="B2068" s="154"/>
      <c r="C2068" s="154"/>
      <c r="D2068" s="154"/>
      <c r="E2068" s="154"/>
    </row>
    <row r="2069" spans="1:5" ht="15" customHeight="1" x14ac:dyDescent="0.2">
      <c r="A2069" s="154"/>
      <c r="B2069" s="154"/>
      <c r="C2069" s="154"/>
      <c r="D2069" s="154"/>
      <c r="E2069" s="154"/>
    </row>
    <row r="2070" spans="1:5" ht="15" customHeight="1" x14ac:dyDescent="0.2">
      <c r="A2070" s="154"/>
      <c r="B2070" s="154"/>
      <c r="C2070" s="154"/>
      <c r="D2070" s="154"/>
      <c r="E2070" s="154"/>
    </row>
    <row r="2071" spans="1:5" ht="15" customHeight="1" x14ac:dyDescent="0.2">
      <c r="A2071" s="154"/>
      <c r="B2071" s="154"/>
      <c r="C2071" s="154"/>
      <c r="D2071" s="154"/>
      <c r="E2071" s="154"/>
    </row>
    <row r="2072" spans="1:5" ht="15" customHeight="1" x14ac:dyDescent="0.2">
      <c r="A2072" s="154"/>
      <c r="B2072" s="154"/>
      <c r="C2072" s="154"/>
      <c r="D2072" s="154"/>
      <c r="E2072" s="154"/>
    </row>
    <row r="2073" spans="1:5" ht="15" customHeight="1" x14ac:dyDescent="0.2">
      <c r="A2073" s="154"/>
      <c r="B2073" s="154"/>
      <c r="C2073" s="154"/>
      <c r="D2073" s="154"/>
      <c r="E2073" s="154"/>
    </row>
    <row r="2074" spans="1:5" ht="15" customHeight="1" x14ac:dyDescent="0.2">
      <c r="A2074" s="154"/>
      <c r="B2074" s="154"/>
      <c r="C2074" s="154"/>
      <c r="D2074" s="154"/>
      <c r="E2074" s="154"/>
    </row>
    <row r="2075" spans="1:5" ht="15" customHeight="1" x14ac:dyDescent="0.2">
      <c r="A2075" s="154"/>
      <c r="B2075" s="154"/>
      <c r="C2075" s="154"/>
      <c r="D2075" s="154"/>
      <c r="E2075" s="154"/>
    </row>
    <row r="2076" spans="1:5" ht="15" customHeight="1" x14ac:dyDescent="0.2">
      <c r="A2076" s="154"/>
      <c r="B2076" s="154"/>
      <c r="C2076" s="154"/>
      <c r="D2076" s="154"/>
      <c r="E2076" s="154"/>
    </row>
    <row r="2077" spans="1:5" ht="15" customHeight="1" x14ac:dyDescent="0.2">
      <c r="A2077" s="154"/>
      <c r="B2077" s="154"/>
      <c r="C2077" s="154"/>
      <c r="D2077" s="154"/>
      <c r="E2077" s="154"/>
    </row>
    <row r="2078" spans="1:5" ht="15" customHeight="1" x14ac:dyDescent="0.2">
      <c r="A2078" s="154"/>
      <c r="B2078" s="154"/>
      <c r="C2078" s="154"/>
      <c r="D2078" s="154"/>
      <c r="E2078" s="154"/>
    </row>
    <row r="2079" spans="1:5" ht="15" customHeight="1" x14ac:dyDescent="0.2">
      <c r="A2079" s="154"/>
      <c r="B2079" s="154"/>
      <c r="C2079" s="154"/>
      <c r="D2079" s="154"/>
      <c r="E2079" s="154"/>
    </row>
    <row r="2080" spans="1:5" ht="15" customHeight="1" x14ac:dyDescent="0.2">
      <c r="A2080" s="154"/>
      <c r="B2080" s="154"/>
      <c r="C2080" s="154"/>
      <c r="D2080" s="154"/>
      <c r="E2080" s="154"/>
    </row>
    <row r="2081" spans="1:5" ht="15" customHeight="1" x14ac:dyDescent="0.2">
      <c r="A2081" s="154"/>
      <c r="B2081" s="154"/>
      <c r="C2081" s="154"/>
      <c r="D2081" s="154"/>
      <c r="E2081" s="154"/>
    </row>
    <row r="2082" spans="1:5" ht="15" customHeight="1" x14ac:dyDescent="0.2">
      <c r="A2082" s="154"/>
      <c r="B2082" s="154"/>
      <c r="C2082" s="154"/>
      <c r="D2082" s="154"/>
      <c r="E2082" s="154"/>
    </row>
    <row r="2083" spans="1:5" ht="15" customHeight="1" x14ac:dyDescent="0.2">
      <c r="A2083" s="154"/>
      <c r="B2083" s="154"/>
      <c r="C2083" s="154"/>
      <c r="D2083" s="154"/>
      <c r="E2083" s="154"/>
    </row>
    <row r="2084" spans="1:5" ht="15" customHeight="1" x14ac:dyDescent="0.2">
      <c r="A2084" s="154"/>
      <c r="B2084" s="154"/>
      <c r="C2084" s="154"/>
      <c r="D2084" s="154"/>
      <c r="E2084" s="154"/>
    </row>
    <row r="2085" spans="1:5" ht="15" customHeight="1" x14ac:dyDescent="0.2">
      <c r="A2085" s="154"/>
      <c r="B2085" s="154"/>
      <c r="C2085" s="154"/>
      <c r="D2085" s="154"/>
      <c r="E2085" s="154"/>
    </row>
    <row r="2086" spans="1:5" ht="15" customHeight="1" x14ac:dyDescent="0.2">
      <c r="A2086" s="154"/>
      <c r="B2086" s="154"/>
      <c r="C2086" s="154"/>
      <c r="D2086" s="154"/>
      <c r="E2086" s="154"/>
    </row>
    <row r="2087" spans="1:5" ht="15" customHeight="1" x14ac:dyDescent="0.2">
      <c r="A2087" s="154"/>
      <c r="B2087" s="154"/>
      <c r="C2087" s="154"/>
      <c r="D2087" s="154"/>
      <c r="E2087" s="154"/>
    </row>
    <row r="2088" spans="1:5" ht="15" customHeight="1" x14ac:dyDescent="0.2">
      <c r="A2088" s="154"/>
      <c r="B2088" s="154"/>
      <c r="C2088" s="154"/>
      <c r="D2088" s="154"/>
      <c r="E2088" s="154"/>
    </row>
    <row r="2089" spans="1:5" ht="15" customHeight="1" x14ac:dyDescent="0.2">
      <c r="A2089" s="154"/>
      <c r="B2089" s="154"/>
      <c r="C2089" s="154"/>
      <c r="D2089" s="154"/>
      <c r="E2089" s="154"/>
    </row>
    <row r="2090" spans="1:5" ht="15" customHeight="1" x14ac:dyDescent="0.2">
      <c r="A2090" s="154"/>
      <c r="B2090" s="154"/>
      <c r="C2090" s="154"/>
      <c r="D2090" s="154"/>
      <c r="E2090" s="154"/>
    </row>
    <row r="2091" spans="1:5" ht="15" customHeight="1" x14ac:dyDescent="0.2">
      <c r="A2091" s="154"/>
      <c r="B2091" s="154"/>
      <c r="C2091" s="154"/>
      <c r="D2091" s="154"/>
      <c r="E2091" s="154"/>
    </row>
    <row r="2092" spans="1:5" ht="15" customHeight="1" x14ac:dyDescent="0.2">
      <c r="A2092" s="154"/>
      <c r="B2092" s="154"/>
      <c r="C2092" s="154"/>
      <c r="D2092" s="154"/>
      <c r="E2092" s="154"/>
    </row>
    <row r="2093" spans="1:5" ht="15" customHeight="1" x14ac:dyDescent="0.2">
      <c r="A2093" s="154"/>
      <c r="B2093" s="154"/>
      <c r="C2093" s="154"/>
      <c r="D2093" s="154"/>
      <c r="E2093" s="154"/>
    </row>
    <row r="2094" spans="1:5" ht="15" customHeight="1" x14ac:dyDescent="0.2">
      <c r="A2094" s="154"/>
      <c r="B2094" s="154"/>
      <c r="C2094" s="154"/>
      <c r="D2094" s="154"/>
      <c r="E2094" s="154"/>
    </row>
    <row r="2095" spans="1:5" ht="15" customHeight="1" x14ac:dyDescent="0.2">
      <c r="A2095" s="154"/>
      <c r="B2095" s="154"/>
      <c r="C2095" s="154"/>
      <c r="D2095" s="154"/>
      <c r="E2095" s="154"/>
    </row>
    <row r="2096" spans="1:5" ht="15" customHeight="1" x14ac:dyDescent="0.2">
      <c r="A2096" s="154"/>
      <c r="B2096" s="154"/>
      <c r="C2096" s="154"/>
      <c r="D2096" s="154"/>
      <c r="E2096" s="154"/>
    </row>
    <row r="2097" spans="1:5" ht="15" customHeight="1" x14ac:dyDescent="0.2">
      <c r="A2097" s="154"/>
      <c r="B2097" s="154"/>
      <c r="C2097" s="154"/>
      <c r="D2097" s="154"/>
      <c r="E2097" s="154"/>
    </row>
    <row r="2098" spans="1:5" ht="15" customHeight="1" x14ac:dyDescent="0.2">
      <c r="A2098" s="154"/>
      <c r="B2098" s="154"/>
      <c r="C2098" s="154"/>
      <c r="D2098" s="154"/>
      <c r="E2098" s="154"/>
    </row>
    <row r="2099" spans="1:5" ht="15" customHeight="1" x14ac:dyDescent="0.2">
      <c r="A2099" s="154"/>
      <c r="B2099" s="154"/>
      <c r="C2099" s="154"/>
      <c r="D2099" s="154"/>
      <c r="E2099" s="154"/>
    </row>
    <row r="2100" spans="1:5" ht="15" customHeight="1" x14ac:dyDescent="0.2">
      <c r="A2100" s="154"/>
      <c r="B2100" s="154"/>
      <c r="C2100" s="154"/>
      <c r="D2100" s="154"/>
      <c r="E2100" s="154"/>
    </row>
    <row r="2101" spans="1:5" ht="15" customHeight="1" x14ac:dyDescent="0.2">
      <c r="A2101" s="154"/>
      <c r="B2101" s="154"/>
      <c r="C2101" s="154"/>
      <c r="D2101" s="154"/>
      <c r="E2101" s="154"/>
    </row>
    <row r="2102" spans="1:5" ht="15" customHeight="1" x14ac:dyDescent="0.2">
      <c r="A2102" s="154"/>
      <c r="B2102" s="154"/>
      <c r="C2102" s="154"/>
      <c r="D2102" s="154"/>
      <c r="E2102" s="154"/>
    </row>
    <row r="2103" spans="1:5" ht="15" customHeight="1" x14ac:dyDescent="0.2">
      <c r="A2103" s="154"/>
      <c r="B2103" s="154"/>
      <c r="C2103" s="154"/>
      <c r="D2103" s="154"/>
      <c r="E2103" s="154"/>
    </row>
    <row r="2104" spans="1:5" ht="15" customHeight="1" x14ac:dyDescent="0.2">
      <c r="A2104" s="154"/>
      <c r="B2104" s="154"/>
      <c r="C2104" s="154"/>
      <c r="D2104" s="154"/>
      <c r="E2104" s="154"/>
    </row>
    <row r="2105" spans="1:5" ht="15" customHeight="1" x14ac:dyDescent="0.2">
      <c r="A2105" s="154"/>
      <c r="B2105" s="154"/>
      <c r="C2105" s="154"/>
      <c r="D2105" s="154"/>
      <c r="E2105" s="154"/>
    </row>
    <row r="2106" spans="1:5" ht="15" customHeight="1" x14ac:dyDescent="0.2">
      <c r="A2106" s="154"/>
      <c r="B2106" s="154"/>
      <c r="C2106" s="154"/>
      <c r="D2106" s="154"/>
      <c r="E2106" s="154"/>
    </row>
    <row r="2107" spans="1:5" ht="15" customHeight="1" x14ac:dyDescent="0.2">
      <c r="A2107" s="154"/>
      <c r="B2107" s="154"/>
      <c r="C2107" s="154"/>
      <c r="D2107" s="154"/>
      <c r="E2107" s="154"/>
    </row>
    <row r="2108" spans="1:5" ht="15" customHeight="1" x14ac:dyDescent="0.2">
      <c r="A2108" s="154"/>
      <c r="B2108" s="154"/>
      <c r="C2108" s="154"/>
      <c r="D2108" s="154"/>
      <c r="E2108" s="154"/>
    </row>
    <row r="2109" spans="1:5" ht="15" customHeight="1" x14ac:dyDescent="0.2">
      <c r="A2109" s="154"/>
      <c r="B2109" s="154"/>
      <c r="C2109" s="154"/>
      <c r="D2109" s="154"/>
      <c r="E2109" s="154"/>
    </row>
    <row r="2110" spans="1:5" ht="15" customHeight="1" x14ac:dyDescent="0.2">
      <c r="A2110" s="154"/>
      <c r="B2110" s="154"/>
      <c r="C2110" s="154"/>
      <c r="D2110" s="154"/>
      <c r="E2110" s="154"/>
    </row>
    <row r="2111" spans="1:5" ht="15" customHeight="1" x14ac:dyDescent="0.2">
      <c r="A2111" s="154"/>
      <c r="B2111" s="154"/>
      <c r="C2111" s="154"/>
      <c r="D2111" s="154"/>
      <c r="E2111" s="154"/>
    </row>
    <row r="2112" spans="1:5" ht="15" customHeight="1" x14ac:dyDescent="0.2">
      <c r="A2112" s="154"/>
      <c r="B2112" s="154"/>
      <c r="C2112" s="154"/>
      <c r="D2112" s="154"/>
      <c r="E2112" s="154"/>
    </row>
    <row r="2113" spans="1:5" ht="15" customHeight="1" x14ac:dyDescent="0.2">
      <c r="A2113" s="154"/>
      <c r="B2113" s="154"/>
      <c r="C2113" s="154"/>
      <c r="D2113" s="154"/>
      <c r="E2113" s="154"/>
    </row>
    <row r="2114" spans="1:5" ht="15" customHeight="1" x14ac:dyDescent="0.2">
      <c r="A2114" s="154"/>
      <c r="B2114" s="154"/>
      <c r="C2114" s="154"/>
      <c r="D2114" s="154"/>
      <c r="E2114" s="154"/>
    </row>
    <row r="2115" spans="1:5" ht="15" customHeight="1" x14ac:dyDescent="0.2">
      <c r="A2115" s="154"/>
      <c r="B2115" s="154"/>
      <c r="C2115" s="154"/>
      <c r="D2115" s="154"/>
      <c r="E2115" s="154"/>
    </row>
    <row r="2116" spans="1:5" ht="15" customHeight="1" x14ac:dyDescent="0.2">
      <c r="A2116" s="154"/>
      <c r="B2116" s="154"/>
      <c r="C2116" s="154"/>
      <c r="D2116" s="154"/>
      <c r="E2116" s="154"/>
    </row>
    <row r="2117" spans="1:5" ht="15" customHeight="1" x14ac:dyDescent="0.2">
      <c r="A2117" s="154"/>
      <c r="B2117" s="154"/>
      <c r="C2117" s="154"/>
      <c r="D2117" s="154"/>
      <c r="E2117" s="154"/>
    </row>
    <row r="2118" spans="1:5" ht="15" customHeight="1" x14ac:dyDescent="0.2">
      <c r="A2118" s="154"/>
      <c r="B2118" s="154"/>
      <c r="C2118" s="154"/>
      <c r="D2118" s="154"/>
      <c r="E2118" s="154"/>
    </row>
    <row r="2119" spans="1:5" ht="15" customHeight="1" x14ac:dyDescent="0.2">
      <c r="A2119" s="154"/>
      <c r="B2119" s="154"/>
      <c r="C2119" s="154"/>
      <c r="D2119" s="154"/>
      <c r="E2119" s="154"/>
    </row>
    <row r="2120" spans="1:5" ht="15" customHeight="1" x14ac:dyDescent="0.2">
      <c r="A2120" s="154"/>
      <c r="B2120" s="154"/>
      <c r="C2120" s="154"/>
      <c r="D2120" s="154"/>
      <c r="E2120" s="154"/>
    </row>
    <row r="2121" spans="1:5" ht="15" customHeight="1" x14ac:dyDescent="0.2">
      <c r="A2121" s="154"/>
      <c r="B2121" s="154"/>
      <c r="C2121" s="154"/>
      <c r="D2121" s="154"/>
      <c r="E2121" s="154"/>
    </row>
    <row r="2122" spans="1:5" ht="15" customHeight="1" x14ac:dyDescent="0.2">
      <c r="A2122" s="154"/>
      <c r="B2122" s="154"/>
      <c r="C2122" s="154"/>
      <c r="D2122" s="154"/>
      <c r="E2122" s="154"/>
    </row>
    <row r="2123" spans="1:5" ht="15" customHeight="1" x14ac:dyDescent="0.2">
      <c r="A2123" s="154"/>
      <c r="B2123" s="154"/>
      <c r="C2123" s="154"/>
      <c r="D2123" s="154"/>
      <c r="E2123" s="154"/>
    </row>
    <row r="2124" spans="1:5" ht="15" customHeight="1" x14ac:dyDescent="0.2">
      <c r="A2124" s="154"/>
      <c r="B2124" s="154"/>
      <c r="C2124" s="154"/>
      <c r="D2124" s="154"/>
      <c r="E2124" s="154"/>
    </row>
    <row r="2125" spans="1:5" ht="15" customHeight="1" x14ac:dyDescent="0.2">
      <c r="A2125" s="154"/>
      <c r="B2125" s="154"/>
      <c r="C2125" s="154"/>
      <c r="D2125" s="154"/>
      <c r="E2125" s="154"/>
    </row>
    <row r="2126" spans="1:5" ht="15" customHeight="1" x14ac:dyDescent="0.2">
      <c r="A2126" s="154"/>
      <c r="B2126" s="154"/>
      <c r="C2126" s="154"/>
      <c r="D2126" s="154"/>
      <c r="E2126" s="154"/>
    </row>
    <row r="2127" spans="1:5" ht="15" customHeight="1" x14ac:dyDescent="0.2">
      <c r="A2127" s="154"/>
      <c r="B2127" s="154"/>
      <c r="C2127" s="154"/>
      <c r="D2127" s="154"/>
      <c r="E2127" s="154"/>
    </row>
    <row r="2128" spans="1:5" ht="15" customHeight="1" x14ac:dyDescent="0.2">
      <c r="A2128" s="154"/>
      <c r="B2128" s="154"/>
      <c r="C2128" s="154"/>
      <c r="D2128" s="154"/>
      <c r="E2128" s="154"/>
    </row>
    <row r="2129" spans="1:5" ht="15" customHeight="1" x14ac:dyDescent="0.2">
      <c r="A2129" s="154"/>
      <c r="B2129" s="154"/>
      <c r="C2129" s="154"/>
      <c r="D2129" s="154"/>
      <c r="E2129" s="154"/>
    </row>
    <row r="2130" spans="1:5" ht="15" customHeight="1" x14ac:dyDescent="0.2">
      <c r="A2130" s="154"/>
      <c r="B2130" s="154"/>
      <c r="C2130" s="154"/>
      <c r="D2130" s="154"/>
      <c r="E2130" s="154"/>
    </row>
    <row r="2131" spans="1:5" ht="15" customHeight="1" x14ac:dyDescent="0.2">
      <c r="A2131" s="154"/>
      <c r="B2131" s="154"/>
      <c r="C2131" s="154"/>
      <c r="D2131" s="154"/>
      <c r="E2131" s="154"/>
    </row>
    <row r="2132" spans="1:5" ht="15" customHeight="1" x14ac:dyDescent="0.2">
      <c r="A2132" s="154"/>
      <c r="B2132" s="154"/>
      <c r="C2132" s="154"/>
      <c r="D2132" s="154"/>
      <c r="E2132" s="154"/>
    </row>
    <row r="2133" spans="1:5" ht="15" customHeight="1" x14ac:dyDescent="0.2">
      <c r="A2133" s="154"/>
      <c r="B2133" s="154"/>
      <c r="C2133" s="154"/>
      <c r="D2133" s="154"/>
      <c r="E2133" s="154"/>
    </row>
    <row r="2134" spans="1:5" ht="15" customHeight="1" x14ac:dyDescent="0.2">
      <c r="A2134" s="154"/>
      <c r="B2134" s="154"/>
      <c r="C2134" s="154"/>
      <c r="D2134" s="154"/>
      <c r="E2134" s="154"/>
    </row>
    <row r="2135" spans="1:5" ht="15" customHeight="1" x14ac:dyDescent="0.2">
      <c r="A2135" s="154"/>
      <c r="B2135" s="154"/>
      <c r="C2135" s="154"/>
      <c r="D2135" s="154"/>
      <c r="E2135" s="154"/>
    </row>
    <row r="2136" spans="1:5" ht="15" customHeight="1" x14ac:dyDescent="0.2">
      <c r="A2136" s="154"/>
      <c r="B2136" s="154"/>
      <c r="C2136" s="154"/>
      <c r="D2136" s="154"/>
      <c r="E2136" s="154"/>
    </row>
    <row r="2137" spans="1:5" ht="15" customHeight="1" x14ac:dyDescent="0.2">
      <c r="A2137" s="154"/>
      <c r="B2137" s="154"/>
      <c r="C2137" s="154"/>
      <c r="D2137" s="154"/>
      <c r="E2137" s="154"/>
    </row>
    <row r="2138" spans="1:5" ht="15" customHeight="1" x14ac:dyDescent="0.2">
      <c r="A2138" s="154"/>
      <c r="B2138" s="154"/>
      <c r="C2138" s="154"/>
      <c r="D2138" s="154"/>
      <c r="E2138" s="154"/>
    </row>
    <row r="2139" spans="1:5" ht="15" customHeight="1" x14ac:dyDescent="0.2">
      <c r="A2139" s="154"/>
      <c r="B2139" s="154"/>
      <c r="C2139" s="154"/>
      <c r="D2139" s="154"/>
      <c r="E2139" s="154"/>
    </row>
    <row r="2140" spans="1:5" ht="15" customHeight="1" x14ac:dyDescent="0.2">
      <c r="A2140" s="154"/>
      <c r="B2140" s="154"/>
      <c r="C2140" s="154"/>
      <c r="D2140" s="154"/>
      <c r="E2140" s="154"/>
    </row>
    <row r="2141" spans="1:5" ht="15" customHeight="1" x14ac:dyDescent="0.2">
      <c r="A2141" s="154"/>
      <c r="B2141" s="154"/>
      <c r="C2141" s="154"/>
      <c r="D2141" s="154"/>
      <c r="E2141" s="154"/>
    </row>
    <row r="2142" spans="1:5" ht="15" customHeight="1" x14ac:dyDescent="0.2">
      <c r="A2142" s="154"/>
      <c r="B2142" s="154"/>
      <c r="C2142" s="154"/>
      <c r="D2142" s="154"/>
      <c r="E2142" s="154"/>
    </row>
    <row r="2143" spans="1:5" ht="15" customHeight="1" x14ac:dyDescent="0.2">
      <c r="A2143" s="154"/>
      <c r="B2143" s="154"/>
      <c r="C2143" s="154"/>
      <c r="D2143" s="154"/>
      <c r="E2143" s="154"/>
    </row>
    <row r="2144" spans="1:5" ht="15" customHeight="1" x14ac:dyDescent="0.2">
      <c r="A2144" s="154"/>
      <c r="B2144" s="154"/>
      <c r="C2144" s="154"/>
      <c r="D2144" s="154"/>
      <c r="E2144" s="154"/>
    </row>
    <row r="2145" spans="1:5" ht="15" customHeight="1" x14ac:dyDescent="0.2">
      <c r="A2145" s="154"/>
      <c r="B2145" s="154"/>
      <c r="C2145" s="154"/>
      <c r="D2145" s="154"/>
      <c r="E2145" s="154"/>
    </row>
    <row r="2146" spans="1:5" ht="15" customHeight="1" x14ac:dyDescent="0.2">
      <c r="A2146" s="154"/>
      <c r="B2146" s="154"/>
      <c r="C2146" s="154"/>
      <c r="D2146" s="154"/>
      <c r="E2146" s="154"/>
    </row>
    <row r="2147" spans="1:5" ht="15" customHeight="1" x14ac:dyDescent="0.2">
      <c r="A2147" s="154"/>
      <c r="B2147" s="154"/>
      <c r="C2147" s="154"/>
      <c r="D2147" s="154"/>
      <c r="E2147" s="154"/>
    </row>
    <row r="2148" spans="1:5" ht="15" customHeight="1" x14ac:dyDescent="0.2">
      <c r="A2148" s="154"/>
      <c r="B2148" s="154"/>
      <c r="C2148" s="154"/>
      <c r="D2148" s="154"/>
      <c r="E2148" s="154"/>
    </row>
    <row r="2149" spans="1:5" ht="15" customHeight="1" x14ac:dyDescent="0.2">
      <c r="A2149" s="154"/>
      <c r="B2149" s="154"/>
      <c r="C2149" s="154"/>
      <c r="D2149" s="154"/>
      <c r="E2149" s="154"/>
    </row>
    <row r="2150" spans="1:5" ht="15" customHeight="1" x14ac:dyDescent="0.2">
      <c r="A2150" s="154"/>
      <c r="B2150" s="154"/>
      <c r="C2150" s="154"/>
      <c r="D2150" s="154"/>
      <c r="E2150" s="154"/>
    </row>
    <row r="2151" spans="1:5" ht="15" customHeight="1" x14ac:dyDescent="0.2">
      <c r="A2151" s="154"/>
      <c r="B2151" s="154"/>
      <c r="C2151" s="154"/>
      <c r="D2151" s="154"/>
      <c r="E2151" s="154"/>
    </row>
    <row r="2152" spans="1:5" ht="15" customHeight="1" x14ac:dyDescent="0.2">
      <c r="A2152" s="154"/>
      <c r="B2152" s="154"/>
      <c r="C2152" s="154"/>
      <c r="D2152" s="154"/>
      <c r="E2152" s="154"/>
    </row>
    <row r="2153" spans="1:5" ht="15" customHeight="1" x14ac:dyDescent="0.2">
      <c r="A2153" s="154"/>
      <c r="B2153" s="154"/>
      <c r="C2153" s="154"/>
      <c r="D2153" s="154"/>
      <c r="E2153" s="154"/>
    </row>
    <row r="2154" spans="1:5" ht="15" customHeight="1" x14ac:dyDescent="0.2">
      <c r="A2154" s="154"/>
      <c r="B2154" s="154"/>
      <c r="C2154" s="154"/>
      <c r="D2154" s="154"/>
      <c r="E2154" s="154"/>
    </row>
    <row r="2155" spans="1:5" ht="15" customHeight="1" x14ac:dyDescent="0.2">
      <c r="A2155" s="154"/>
      <c r="B2155" s="154"/>
      <c r="C2155" s="154"/>
      <c r="D2155" s="154"/>
      <c r="E2155" s="154"/>
    </row>
    <row r="2156" spans="1:5" ht="15" customHeight="1" x14ac:dyDescent="0.2">
      <c r="A2156" s="154"/>
      <c r="B2156" s="154"/>
      <c r="C2156" s="154"/>
      <c r="D2156" s="154"/>
      <c r="E2156" s="154"/>
    </row>
    <row r="2157" spans="1:5" ht="15" customHeight="1" x14ac:dyDescent="0.2">
      <c r="A2157" s="154"/>
      <c r="B2157" s="154"/>
      <c r="C2157" s="154"/>
      <c r="D2157" s="154"/>
      <c r="E2157" s="154"/>
    </row>
    <row r="2158" spans="1:5" ht="15" customHeight="1" x14ac:dyDescent="0.2">
      <c r="A2158" s="154"/>
      <c r="B2158" s="154"/>
      <c r="C2158" s="154"/>
      <c r="D2158" s="154"/>
      <c r="E2158" s="154"/>
    </row>
    <row r="2159" spans="1:5" ht="15" customHeight="1" x14ac:dyDescent="0.2">
      <c r="A2159" s="154"/>
      <c r="B2159" s="154"/>
      <c r="C2159" s="154"/>
      <c r="D2159" s="154"/>
      <c r="E2159" s="154"/>
    </row>
    <row r="2160" spans="1:5" ht="15" customHeight="1" x14ac:dyDescent="0.2">
      <c r="A2160" s="154"/>
      <c r="B2160" s="154"/>
      <c r="C2160" s="154"/>
      <c r="D2160" s="154"/>
      <c r="E2160" s="154"/>
    </row>
    <row r="2161" spans="1:5" ht="15" customHeight="1" x14ac:dyDescent="0.2">
      <c r="A2161" s="154"/>
      <c r="B2161" s="154"/>
      <c r="C2161" s="154"/>
      <c r="D2161" s="154"/>
      <c r="E2161" s="154"/>
    </row>
    <row r="2162" spans="1:5" ht="15" customHeight="1" x14ac:dyDescent="0.2">
      <c r="A2162" s="154"/>
      <c r="B2162" s="154"/>
      <c r="C2162" s="154"/>
      <c r="D2162" s="154"/>
      <c r="E2162" s="154"/>
    </row>
    <row r="2163" spans="1:5" ht="15" customHeight="1" x14ac:dyDescent="0.2">
      <c r="A2163" s="154"/>
      <c r="B2163" s="154"/>
      <c r="C2163" s="154"/>
      <c r="D2163" s="154"/>
      <c r="E2163" s="154"/>
    </row>
    <row r="2164" spans="1:5" ht="15" customHeight="1" x14ac:dyDescent="0.2">
      <c r="A2164" s="154"/>
      <c r="B2164" s="154"/>
      <c r="C2164" s="154"/>
      <c r="D2164" s="154"/>
      <c r="E2164" s="154"/>
    </row>
    <row r="2165" spans="1:5" ht="15" customHeight="1" x14ac:dyDescent="0.2">
      <c r="A2165" s="154"/>
      <c r="B2165" s="154"/>
      <c r="C2165" s="154"/>
      <c r="D2165" s="154"/>
      <c r="E2165" s="154"/>
    </row>
    <row r="2166" spans="1:5" ht="15" customHeight="1" x14ac:dyDescent="0.2">
      <c r="A2166" s="154"/>
      <c r="B2166" s="154"/>
      <c r="C2166" s="154"/>
      <c r="D2166" s="154"/>
      <c r="E2166" s="154"/>
    </row>
    <row r="2167" spans="1:5" ht="15" customHeight="1" x14ac:dyDescent="0.2">
      <c r="A2167" s="154"/>
      <c r="B2167" s="154"/>
      <c r="C2167" s="154"/>
      <c r="D2167" s="154"/>
      <c r="E2167" s="154"/>
    </row>
    <row r="2168" spans="1:5" ht="15" customHeight="1" x14ac:dyDescent="0.2">
      <c r="A2168" s="154"/>
      <c r="B2168" s="154"/>
      <c r="C2168" s="154"/>
      <c r="D2168" s="154"/>
      <c r="E2168" s="154"/>
    </row>
    <row r="2169" spans="1:5" ht="15" customHeight="1" x14ac:dyDescent="0.2">
      <c r="A2169" s="154"/>
      <c r="B2169" s="154"/>
      <c r="C2169" s="154"/>
      <c r="D2169" s="154"/>
      <c r="E2169" s="154"/>
    </row>
    <row r="2170" spans="1:5" ht="15" customHeight="1" x14ac:dyDescent="0.2">
      <c r="A2170" s="154"/>
      <c r="B2170" s="154"/>
      <c r="C2170" s="154"/>
      <c r="D2170" s="154"/>
      <c r="E2170" s="154"/>
    </row>
    <row r="2171" spans="1:5" ht="15" customHeight="1" x14ac:dyDescent="0.2">
      <c r="A2171" s="154"/>
      <c r="B2171" s="154"/>
      <c r="C2171" s="154"/>
      <c r="D2171" s="154"/>
      <c r="E2171" s="154"/>
    </row>
    <row r="2172" spans="1:5" ht="15" customHeight="1" x14ac:dyDescent="0.2">
      <c r="A2172" s="154"/>
      <c r="B2172" s="154"/>
      <c r="C2172" s="154"/>
      <c r="D2172" s="154"/>
      <c r="E2172" s="154"/>
    </row>
    <row r="2173" spans="1:5" ht="15" customHeight="1" x14ac:dyDescent="0.2">
      <c r="A2173" s="154"/>
      <c r="B2173" s="154"/>
      <c r="C2173" s="154"/>
      <c r="D2173" s="154"/>
      <c r="E2173" s="154"/>
    </row>
    <row r="2174" spans="1:5" ht="15" customHeight="1" x14ac:dyDescent="0.2">
      <c r="A2174" s="154"/>
      <c r="B2174" s="154"/>
      <c r="C2174" s="154"/>
      <c r="D2174" s="154"/>
      <c r="E2174" s="154"/>
    </row>
    <row r="2175" spans="1:5" ht="15" customHeight="1" x14ac:dyDescent="0.2">
      <c r="A2175" s="154"/>
      <c r="B2175" s="154"/>
      <c r="C2175" s="154"/>
      <c r="D2175" s="154"/>
      <c r="E2175" s="154"/>
    </row>
    <row r="2176" spans="1:5" ht="15" customHeight="1" x14ac:dyDescent="0.2">
      <c r="A2176" s="154"/>
      <c r="B2176" s="154"/>
      <c r="C2176" s="154"/>
      <c r="D2176" s="154"/>
      <c r="E2176" s="154"/>
    </row>
    <row r="2177" spans="1:5" ht="15" customHeight="1" x14ac:dyDescent="0.2">
      <c r="A2177" s="154"/>
      <c r="B2177" s="154"/>
      <c r="C2177" s="154"/>
      <c r="D2177" s="154"/>
      <c r="E2177" s="154"/>
    </row>
    <row r="2178" spans="1:5" ht="15" customHeight="1" x14ac:dyDescent="0.2">
      <c r="A2178" s="154"/>
      <c r="B2178" s="154"/>
      <c r="C2178" s="154"/>
      <c r="D2178" s="154"/>
      <c r="E2178" s="154"/>
    </row>
    <row r="2179" spans="1:5" ht="15" customHeight="1" x14ac:dyDescent="0.2">
      <c r="A2179" s="154"/>
      <c r="B2179" s="154"/>
      <c r="C2179" s="154"/>
      <c r="D2179" s="154"/>
      <c r="E2179" s="154"/>
    </row>
    <row r="2180" spans="1:5" ht="15" customHeight="1" x14ac:dyDescent="0.2">
      <c r="A2180" s="154"/>
      <c r="B2180" s="154"/>
      <c r="C2180" s="154"/>
      <c r="D2180" s="154"/>
      <c r="E2180" s="154"/>
    </row>
    <row r="2181" spans="1:5" ht="15" customHeight="1" x14ac:dyDescent="0.2">
      <c r="A2181" s="154"/>
      <c r="B2181" s="154"/>
      <c r="C2181" s="154"/>
      <c r="D2181" s="154"/>
      <c r="E2181" s="154"/>
    </row>
    <row r="2182" spans="1:5" ht="15" customHeight="1" x14ac:dyDescent="0.2">
      <c r="A2182" s="154"/>
      <c r="B2182" s="154"/>
      <c r="C2182" s="154"/>
      <c r="D2182" s="154"/>
      <c r="E2182" s="154"/>
    </row>
    <row r="2183" spans="1:5" ht="15" customHeight="1" x14ac:dyDescent="0.2">
      <c r="A2183" s="154"/>
      <c r="B2183" s="154"/>
      <c r="C2183" s="154"/>
      <c r="D2183" s="154"/>
      <c r="E2183" s="154"/>
    </row>
    <row r="2184" spans="1:5" ht="15" customHeight="1" x14ac:dyDescent="0.2">
      <c r="A2184" s="154"/>
      <c r="B2184" s="154"/>
      <c r="C2184" s="154"/>
      <c r="D2184" s="154"/>
      <c r="E2184" s="154"/>
    </row>
    <row r="2185" spans="1:5" ht="15" customHeight="1" x14ac:dyDescent="0.2">
      <c r="A2185" s="154"/>
      <c r="B2185" s="154"/>
      <c r="C2185" s="154"/>
      <c r="D2185" s="154"/>
      <c r="E2185" s="154"/>
    </row>
    <row r="2186" spans="1:5" ht="15" customHeight="1" x14ac:dyDescent="0.2">
      <c r="A2186" s="154"/>
      <c r="B2186" s="154"/>
      <c r="C2186" s="154"/>
      <c r="D2186" s="154"/>
      <c r="E2186" s="154"/>
    </row>
    <row r="2187" spans="1:5" ht="15" customHeight="1" x14ac:dyDescent="0.2">
      <c r="A2187" s="154"/>
      <c r="B2187" s="154"/>
      <c r="C2187" s="154"/>
      <c r="D2187" s="154"/>
      <c r="E2187" s="154"/>
    </row>
    <row r="2188" spans="1:5" ht="15" customHeight="1" x14ac:dyDescent="0.2">
      <c r="A2188" s="154"/>
      <c r="B2188" s="154"/>
      <c r="C2188" s="154"/>
      <c r="D2188" s="154"/>
      <c r="E2188" s="154"/>
    </row>
    <row r="2189" spans="1:5" ht="15" customHeight="1" x14ac:dyDescent="0.2">
      <c r="A2189" s="154"/>
      <c r="B2189" s="154"/>
      <c r="C2189" s="154"/>
      <c r="D2189" s="154"/>
      <c r="E2189" s="154"/>
    </row>
    <row r="2190" spans="1:5" ht="15" customHeight="1" x14ac:dyDescent="0.2">
      <c r="A2190" s="154"/>
      <c r="B2190" s="154"/>
      <c r="C2190" s="154"/>
      <c r="D2190" s="154"/>
      <c r="E2190" s="154"/>
    </row>
    <row r="2191" spans="1:5" ht="15" customHeight="1" x14ac:dyDescent="0.2">
      <c r="A2191" s="154"/>
      <c r="B2191" s="154"/>
      <c r="C2191" s="154"/>
      <c r="D2191" s="154"/>
      <c r="E2191" s="154"/>
    </row>
    <row r="2192" spans="1:5" ht="15" customHeight="1" x14ac:dyDescent="0.2">
      <c r="A2192" s="154"/>
      <c r="B2192" s="154"/>
      <c r="C2192" s="154"/>
      <c r="D2192" s="154"/>
      <c r="E2192" s="154"/>
    </row>
    <row r="2193" spans="1:5" ht="15" customHeight="1" x14ac:dyDescent="0.2">
      <c r="A2193" s="154"/>
      <c r="B2193" s="154"/>
      <c r="C2193" s="154"/>
      <c r="D2193" s="154"/>
      <c r="E2193" s="154"/>
    </row>
    <row r="2194" spans="1:5" ht="15" customHeight="1" x14ac:dyDescent="0.2">
      <c r="A2194" s="154"/>
      <c r="B2194" s="154"/>
      <c r="C2194" s="154"/>
      <c r="D2194" s="154"/>
      <c r="E2194" s="154"/>
    </row>
    <row r="2195" spans="1:5" ht="15" customHeight="1" x14ac:dyDescent="0.2">
      <c r="A2195" s="154"/>
      <c r="B2195" s="154"/>
      <c r="C2195" s="154"/>
      <c r="D2195" s="154"/>
      <c r="E2195" s="154"/>
    </row>
    <row r="2196" spans="1:5" ht="15" customHeight="1" x14ac:dyDescent="0.2">
      <c r="A2196" s="154"/>
      <c r="B2196" s="154"/>
      <c r="C2196" s="154"/>
      <c r="D2196" s="154"/>
      <c r="E2196" s="154"/>
    </row>
    <row r="2197" spans="1:5" ht="15" customHeight="1" x14ac:dyDescent="0.2">
      <c r="A2197" s="154"/>
      <c r="B2197" s="154"/>
      <c r="C2197" s="154"/>
      <c r="D2197" s="154"/>
      <c r="E2197" s="154"/>
    </row>
    <row r="2198" spans="1:5" ht="15" customHeight="1" x14ac:dyDescent="0.2">
      <c r="A2198" s="154"/>
      <c r="B2198" s="154"/>
      <c r="C2198" s="154"/>
      <c r="D2198" s="154"/>
      <c r="E2198" s="154"/>
    </row>
    <row r="2199" spans="1:5" ht="15" customHeight="1" x14ac:dyDescent="0.2">
      <c r="A2199" s="154"/>
      <c r="B2199" s="154"/>
      <c r="C2199" s="154"/>
      <c r="D2199" s="154"/>
      <c r="E2199" s="154"/>
    </row>
    <row r="2200" spans="1:5" ht="15" customHeight="1" x14ac:dyDescent="0.2">
      <c r="A2200" s="154"/>
      <c r="B2200" s="154"/>
      <c r="C2200" s="154"/>
      <c r="D2200" s="154"/>
      <c r="E2200" s="154"/>
    </row>
    <row r="2201" spans="1:5" ht="15" customHeight="1" x14ac:dyDescent="0.2">
      <c r="A2201" s="154"/>
      <c r="B2201" s="154"/>
      <c r="C2201" s="154"/>
      <c r="D2201" s="154"/>
      <c r="E2201" s="154"/>
    </row>
    <row r="2202" spans="1:5" ht="15" customHeight="1" x14ac:dyDescent="0.2">
      <c r="A2202" s="154"/>
      <c r="B2202" s="154"/>
      <c r="C2202" s="154"/>
      <c r="D2202" s="154"/>
      <c r="E2202" s="154"/>
    </row>
    <row r="2203" spans="1:5" ht="15" customHeight="1" x14ac:dyDescent="0.2">
      <c r="A2203" s="154"/>
      <c r="B2203" s="154"/>
      <c r="C2203" s="154"/>
      <c r="D2203" s="154"/>
      <c r="E2203" s="154"/>
    </row>
    <row r="2204" spans="1:5" ht="15" customHeight="1" x14ac:dyDescent="0.2">
      <c r="A2204" s="154"/>
      <c r="B2204" s="154"/>
      <c r="C2204" s="154"/>
      <c r="D2204" s="154"/>
      <c r="E2204" s="154"/>
    </row>
    <row r="2205" spans="1:5" ht="15" customHeight="1" x14ac:dyDescent="0.2">
      <c r="A2205" s="154"/>
      <c r="B2205" s="154"/>
      <c r="C2205" s="154"/>
      <c r="D2205" s="154"/>
      <c r="E2205" s="154"/>
    </row>
    <row r="2206" spans="1:5" ht="15" customHeight="1" x14ac:dyDescent="0.2">
      <c r="A2206" s="154"/>
      <c r="B2206" s="154"/>
      <c r="C2206" s="154"/>
      <c r="D2206" s="154"/>
      <c r="E2206" s="154"/>
    </row>
    <row r="2207" spans="1:5" ht="15" customHeight="1" x14ac:dyDescent="0.2">
      <c r="A2207" s="154"/>
      <c r="B2207" s="154"/>
      <c r="C2207" s="154"/>
      <c r="D2207" s="154"/>
      <c r="E2207" s="154"/>
    </row>
    <row r="2208" spans="1:5" ht="15" customHeight="1" x14ac:dyDescent="0.2">
      <c r="A2208" s="154"/>
      <c r="B2208" s="154"/>
      <c r="C2208" s="154"/>
      <c r="D2208" s="154"/>
      <c r="E2208" s="154"/>
    </row>
    <row r="2209" spans="1:5" ht="15" customHeight="1" x14ac:dyDescent="0.2">
      <c r="A2209" s="154"/>
      <c r="B2209" s="154"/>
      <c r="C2209" s="154"/>
      <c r="D2209" s="154"/>
      <c r="E2209" s="154"/>
    </row>
    <row r="2210" spans="1:5" ht="15" customHeight="1" x14ac:dyDescent="0.2">
      <c r="A2210" s="154"/>
      <c r="B2210" s="154"/>
      <c r="C2210" s="154"/>
      <c r="D2210" s="154"/>
      <c r="E2210" s="154"/>
    </row>
    <row r="2211" spans="1:5" ht="15" customHeight="1" x14ac:dyDescent="0.2">
      <c r="A2211" s="154"/>
      <c r="B2211" s="154"/>
      <c r="C2211" s="154"/>
      <c r="D2211" s="154"/>
      <c r="E2211" s="154"/>
    </row>
    <row r="2212" spans="1:5" ht="15" customHeight="1" x14ac:dyDescent="0.2">
      <c r="A2212" s="154"/>
      <c r="B2212" s="154"/>
      <c r="C2212" s="154"/>
      <c r="D2212" s="154"/>
      <c r="E2212" s="154"/>
    </row>
    <row r="2213" spans="1:5" ht="15" customHeight="1" x14ac:dyDescent="0.2">
      <c r="A2213" s="154"/>
      <c r="B2213" s="154"/>
      <c r="C2213" s="154"/>
      <c r="D2213" s="154"/>
      <c r="E2213" s="154"/>
    </row>
    <row r="2214" spans="1:5" ht="15" customHeight="1" x14ac:dyDescent="0.2">
      <c r="A2214" s="154"/>
      <c r="B2214" s="154"/>
      <c r="C2214" s="154"/>
      <c r="D2214" s="154"/>
      <c r="E2214" s="154"/>
    </row>
    <row r="2215" spans="1:5" ht="15" customHeight="1" x14ac:dyDescent="0.2">
      <c r="A2215" s="154"/>
      <c r="B2215" s="154"/>
      <c r="C2215" s="154"/>
      <c r="D2215" s="154"/>
      <c r="E2215" s="154"/>
    </row>
    <row r="2216" spans="1:5" ht="15" customHeight="1" x14ac:dyDescent="0.2">
      <c r="A2216" s="154"/>
      <c r="B2216" s="154"/>
      <c r="C2216" s="154"/>
      <c r="D2216" s="154"/>
      <c r="E2216" s="154"/>
    </row>
    <row r="2217" spans="1:5" ht="15" customHeight="1" x14ac:dyDescent="0.2">
      <c r="A2217" s="154"/>
      <c r="B2217" s="154"/>
      <c r="C2217" s="154"/>
      <c r="D2217" s="154"/>
      <c r="E2217" s="154"/>
    </row>
    <row r="2218" spans="1:5" ht="15" customHeight="1" x14ac:dyDescent="0.2">
      <c r="A2218" s="154"/>
      <c r="B2218" s="154"/>
      <c r="C2218" s="154"/>
      <c r="D2218" s="154"/>
      <c r="E2218" s="154"/>
    </row>
    <row r="2219" spans="1:5" ht="15" customHeight="1" x14ac:dyDescent="0.2">
      <c r="A2219" s="154"/>
      <c r="B2219" s="154"/>
      <c r="C2219" s="154"/>
      <c r="D2219" s="154"/>
      <c r="E2219" s="154"/>
    </row>
    <row r="2220" spans="1:5" ht="15" customHeight="1" x14ac:dyDescent="0.2">
      <c r="A2220" s="154"/>
      <c r="B2220" s="154"/>
      <c r="C2220" s="154"/>
      <c r="D2220" s="154"/>
      <c r="E2220" s="154"/>
    </row>
    <row r="2221" spans="1:5" ht="15" customHeight="1" x14ac:dyDescent="0.2">
      <c r="A2221" s="154"/>
      <c r="B2221" s="154"/>
      <c r="C2221" s="154"/>
      <c r="D2221" s="154"/>
      <c r="E2221" s="154"/>
    </row>
    <row r="2222" spans="1:5" ht="15" customHeight="1" x14ac:dyDescent="0.2">
      <c r="A2222" s="154"/>
      <c r="B2222" s="154"/>
      <c r="C2222" s="154"/>
      <c r="D2222" s="154"/>
      <c r="E2222" s="154"/>
    </row>
    <row r="2223" spans="1:5" ht="15" customHeight="1" x14ac:dyDescent="0.2">
      <c r="A2223" s="154"/>
      <c r="B2223" s="154"/>
      <c r="C2223" s="154"/>
      <c r="D2223" s="154"/>
      <c r="E2223" s="154"/>
    </row>
    <row r="2224" spans="1:5" ht="15" customHeight="1" x14ac:dyDescent="0.2">
      <c r="A2224" s="154"/>
      <c r="B2224" s="154"/>
      <c r="C2224" s="154"/>
      <c r="D2224" s="154"/>
      <c r="E2224" s="154"/>
    </row>
    <row r="2225" spans="1:5" ht="15" customHeight="1" x14ac:dyDescent="0.2">
      <c r="A2225" s="154"/>
      <c r="B2225" s="154"/>
      <c r="C2225" s="154"/>
      <c r="D2225" s="154"/>
      <c r="E2225" s="154"/>
    </row>
    <row r="2226" spans="1:5" ht="15" customHeight="1" x14ac:dyDescent="0.2">
      <c r="A2226" s="154"/>
      <c r="B2226" s="154"/>
      <c r="C2226" s="154"/>
      <c r="D2226" s="154"/>
      <c r="E2226" s="154"/>
    </row>
    <row r="2227" spans="1:5" ht="15" customHeight="1" x14ac:dyDescent="0.2">
      <c r="A2227" s="154"/>
      <c r="B2227" s="154"/>
      <c r="C2227" s="154"/>
      <c r="D2227" s="154"/>
      <c r="E2227" s="154"/>
    </row>
    <row r="2228" spans="1:5" ht="15" customHeight="1" x14ac:dyDescent="0.2">
      <c r="A2228" s="154"/>
      <c r="B2228" s="154"/>
      <c r="C2228" s="154"/>
      <c r="D2228" s="154"/>
      <c r="E2228" s="154"/>
    </row>
    <row r="2229" spans="1:5" ht="15" customHeight="1" x14ac:dyDescent="0.2">
      <c r="A2229" s="154"/>
      <c r="B2229" s="154"/>
      <c r="C2229" s="154"/>
      <c r="D2229" s="154"/>
      <c r="E2229" s="154"/>
    </row>
    <row r="2230" spans="1:5" ht="15" customHeight="1" x14ac:dyDescent="0.2">
      <c r="A2230" s="154"/>
      <c r="B2230" s="154"/>
      <c r="C2230" s="154"/>
      <c r="D2230" s="154"/>
      <c r="E2230" s="154"/>
    </row>
    <row r="2231" spans="1:5" ht="15" customHeight="1" x14ac:dyDescent="0.2">
      <c r="A2231" s="154"/>
      <c r="B2231" s="154"/>
      <c r="C2231" s="154"/>
      <c r="D2231" s="154"/>
      <c r="E2231" s="154"/>
    </row>
    <row r="2232" spans="1:5" ht="15" customHeight="1" x14ac:dyDescent="0.2">
      <c r="A2232" s="154"/>
      <c r="B2232" s="154"/>
      <c r="C2232" s="154"/>
      <c r="D2232" s="154"/>
      <c r="E2232" s="154"/>
    </row>
    <row r="2233" spans="1:5" ht="15" customHeight="1" x14ac:dyDescent="0.2">
      <c r="A2233" s="154"/>
      <c r="B2233" s="154"/>
      <c r="C2233" s="154"/>
      <c r="D2233" s="154"/>
      <c r="E2233" s="154"/>
    </row>
    <row r="2234" spans="1:5" ht="15" customHeight="1" x14ac:dyDescent="0.2">
      <c r="A2234" s="154"/>
      <c r="B2234" s="154"/>
      <c r="C2234" s="154"/>
      <c r="D2234" s="154"/>
      <c r="E2234" s="154"/>
    </row>
    <row r="2235" spans="1:5" ht="15" customHeight="1" x14ac:dyDescent="0.2">
      <c r="A2235" s="154"/>
      <c r="B2235" s="154"/>
      <c r="C2235" s="154"/>
      <c r="D2235" s="154"/>
      <c r="E2235" s="154"/>
    </row>
    <row r="2236" spans="1:5" ht="15" customHeight="1" x14ac:dyDescent="0.2">
      <c r="A2236" s="154"/>
      <c r="B2236" s="154"/>
      <c r="C2236" s="154"/>
      <c r="D2236" s="154"/>
      <c r="E2236" s="154"/>
    </row>
    <row r="2237" spans="1:5" ht="15" customHeight="1" x14ac:dyDescent="0.2">
      <c r="A2237" s="154"/>
      <c r="B2237" s="154"/>
      <c r="C2237" s="154"/>
      <c r="D2237" s="154"/>
      <c r="E2237" s="154"/>
    </row>
    <row r="2238" spans="1:5" ht="15" customHeight="1" x14ac:dyDescent="0.2">
      <c r="A2238" s="154"/>
      <c r="B2238" s="154"/>
      <c r="C2238" s="154"/>
      <c r="D2238" s="154"/>
      <c r="E2238" s="154"/>
    </row>
    <row r="2239" spans="1:5" ht="15" customHeight="1" x14ac:dyDescent="0.2">
      <c r="A2239" s="154"/>
      <c r="B2239" s="154"/>
      <c r="C2239" s="154"/>
      <c r="D2239" s="154"/>
      <c r="E2239" s="154"/>
    </row>
    <row r="2240" spans="1:5" ht="15" customHeight="1" x14ac:dyDescent="0.2">
      <c r="A2240" s="154"/>
      <c r="B2240" s="154"/>
      <c r="C2240" s="154"/>
      <c r="D2240" s="154"/>
      <c r="E2240" s="154"/>
    </row>
    <row r="2241" spans="1:5" ht="15" customHeight="1" x14ac:dyDescent="0.2">
      <c r="A2241" s="154"/>
      <c r="B2241" s="154"/>
      <c r="C2241" s="154"/>
      <c r="D2241" s="154"/>
      <c r="E2241" s="154"/>
    </row>
    <row r="2242" spans="1:5" ht="15" customHeight="1" x14ac:dyDescent="0.2">
      <c r="A2242" s="154"/>
      <c r="B2242" s="154"/>
      <c r="C2242" s="154"/>
      <c r="D2242" s="154"/>
      <c r="E2242" s="154"/>
    </row>
    <row r="2243" spans="1:5" ht="15" customHeight="1" x14ac:dyDescent="0.2">
      <c r="A2243" s="154"/>
      <c r="B2243" s="154"/>
      <c r="C2243" s="154"/>
      <c r="D2243" s="154"/>
      <c r="E2243" s="154"/>
    </row>
    <row r="2244" spans="1:5" ht="15" customHeight="1" x14ac:dyDescent="0.2">
      <c r="A2244" s="154"/>
      <c r="B2244" s="154"/>
      <c r="C2244" s="154"/>
      <c r="D2244" s="154"/>
      <c r="E2244" s="154"/>
    </row>
    <row r="2245" spans="1:5" ht="15" customHeight="1" x14ac:dyDescent="0.2">
      <c r="A2245" s="154"/>
      <c r="B2245" s="154"/>
      <c r="C2245" s="154"/>
      <c r="D2245" s="154"/>
      <c r="E2245" s="154"/>
    </row>
    <row r="2246" spans="1:5" ht="15" customHeight="1" x14ac:dyDescent="0.2">
      <c r="A2246" s="154"/>
      <c r="B2246" s="154"/>
      <c r="C2246" s="154"/>
      <c r="D2246" s="154"/>
      <c r="E2246" s="154"/>
    </row>
    <row r="2247" spans="1:5" ht="15" customHeight="1" x14ac:dyDescent="0.2">
      <c r="A2247" s="154"/>
      <c r="B2247" s="154"/>
      <c r="C2247" s="154"/>
      <c r="D2247" s="154"/>
      <c r="E2247" s="154"/>
    </row>
    <row r="2248" spans="1:5" ht="15" customHeight="1" x14ac:dyDescent="0.2">
      <c r="A2248" s="154"/>
      <c r="B2248" s="154"/>
      <c r="C2248" s="154"/>
      <c r="D2248" s="154"/>
      <c r="E2248" s="154"/>
    </row>
    <row r="2249" spans="1:5" ht="15" customHeight="1" x14ac:dyDescent="0.2">
      <c r="A2249" s="154"/>
      <c r="B2249" s="154"/>
      <c r="C2249" s="154"/>
      <c r="D2249" s="154"/>
      <c r="E2249" s="154"/>
    </row>
    <row r="2250" spans="1:5" ht="15" customHeight="1" x14ac:dyDescent="0.2">
      <c r="A2250" s="154"/>
      <c r="B2250" s="154"/>
      <c r="C2250" s="154"/>
      <c r="D2250" s="154"/>
      <c r="E2250" s="154"/>
    </row>
    <row r="2251" spans="1:5" ht="15" customHeight="1" x14ac:dyDescent="0.2">
      <c r="A2251" s="154"/>
      <c r="B2251" s="154"/>
      <c r="C2251" s="154"/>
      <c r="D2251" s="154"/>
      <c r="E2251" s="154"/>
    </row>
    <row r="2252" spans="1:5" ht="15" customHeight="1" x14ac:dyDescent="0.2">
      <c r="A2252" s="154"/>
      <c r="B2252" s="154"/>
      <c r="C2252" s="154"/>
      <c r="D2252" s="154"/>
      <c r="E2252" s="154"/>
    </row>
    <row r="2253" spans="1:5" ht="15" customHeight="1" x14ac:dyDescent="0.2">
      <c r="A2253" s="154"/>
      <c r="B2253" s="154"/>
      <c r="C2253" s="154"/>
      <c r="D2253" s="154"/>
      <c r="E2253" s="154"/>
    </row>
    <row r="2254" spans="1:5" ht="15" customHeight="1" x14ac:dyDescent="0.2">
      <c r="A2254" s="154"/>
      <c r="B2254" s="154"/>
      <c r="C2254" s="154"/>
      <c r="D2254" s="154"/>
      <c r="E2254" s="154"/>
    </row>
    <row r="2255" spans="1:5" ht="15" customHeight="1" x14ac:dyDescent="0.2">
      <c r="A2255" s="154"/>
      <c r="B2255" s="154"/>
      <c r="C2255" s="154"/>
      <c r="D2255" s="154"/>
      <c r="E2255" s="154"/>
    </row>
    <row r="2256" spans="1:5" ht="15" customHeight="1" x14ac:dyDescent="0.2">
      <c r="A2256" s="154"/>
      <c r="B2256" s="154"/>
      <c r="C2256" s="154"/>
      <c r="D2256" s="154"/>
      <c r="E2256" s="154"/>
    </row>
    <row r="2257" spans="1:5" ht="15" customHeight="1" x14ac:dyDescent="0.2">
      <c r="A2257" s="154"/>
      <c r="B2257" s="154"/>
      <c r="C2257" s="154"/>
      <c r="D2257" s="154"/>
      <c r="E2257" s="154"/>
    </row>
    <row r="2258" spans="1:5" ht="15" customHeight="1" x14ac:dyDescent="0.2">
      <c r="A2258" s="154"/>
      <c r="B2258" s="154"/>
      <c r="C2258" s="154"/>
      <c r="D2258" s="154"/>
      <c r="E2258" s="154"/>
    </row>
    <row r="2259" spans="1:5" ht="15" customHeight="1" x14ac:dyDescent="0.2">
      <c r="A2259" s="154"/>
      <c r="B2259" s="154"/>
      <c r="C2259" s="154"/>
      <c r="D2259" s="154"/>
      <c r="E2259" s="154"/>
    </row>
    <row r="2260" spans="1:5" ht="15" customHeight="1" x14ac:dyDescent="0.2">
      <c r="A2260" s="154"/>
      <c r="B2260" s="154"/>
      <c r="C2260" s="154"/>
      <c r="D2260" s="154"/>
      <c r="E2260" s="154"/>
    </row>
    <row r="2261" spans="1:5" ht="15" customHeight="1" x14ac:dyDescent="0.2">
      <c r="A2261" s="154"/>
      <c r="B2261" s="154"/>
      <c r="C2261" s="154"/>
      <c r="D2261" s="154"/>
      <c r="E2261" s="154"/>
    </row>
  </sheetData>
  <autoFilter ref="A1:E51">
    <sortState ref="A2:E51">
      <sortCondition ref="B1:B51"/>
    </sortState>
  </autoFilter>
  <mergeCells count="1">
    <mergeCell ref="U2:Z8"/>
  </mergeCells>
  <conditionalFormatting sqref="E2:E51">
    <cfRule type="colorScale" priority="2">
      <colorScale>
        <cfvo type="min"/>
        <cfvo type="max"/>
        <color rgb="FFFFEF9C"/>
        <color rgb="FF63BE7B"/>
      </colorScale>
    </cfRule>
  </conditionalFormatting>
  <conditionalFormatting sqref="B2:B51">
    <cfRule type="colorScale" priority="1">
      <colorScale>
        <cfvo type="min"/>
        <cfvo type="max"/>
        <color rgb="FF63BE7B"/>
        <color rgb="FFFFEF9C"/>
      </colorScale>
    </cfRule>
  </conditionalFormatting>
  <pageMargins left="0.7" right="0.7" top="0.75" bottom="0.75" header="0" footer="0"/>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
  <sheetViews>
    <sheetView showGridLines="0" topLeftCell="A4" zoomScale="80" zoomScaleNormal="80" workbookViewId="0">
      <selection activeCell="H18" sqref="H18"/>
    </sheetView>
  </sheetViews>
  <sheetFormatPr defaultRowHeight="12.75" x14ac:dyDescent="0.2"/>
  <cols>
    <col min="1" max="1" width="15.28515625" customWidth="1"/>
    <col min="2" max="2" width="26.42578125" customWidth="1"/>
    <col min="3" max="3" width="27.42578125" customWidth="1"/>
    <col min="4" max="4" width="24.140625" style="22" customWidth="1"/>
    <col min="5" max="5" width="25" style="1" customWidth="1"/>
    <col min="6" max="6" width="26.28515625" customWidth="1"/>
    <col min="7" max="7" width="26.5703125" style="2" customWidth="1"/>
    <col min="8" max="8" width="22.42578125" style="2" customWidth="1"/>
    <col min="9" max="11" width="6.28515625" style="2" customWidth="1"/>
    <col min="12" max="13" width="5.85546875" style="2" customWidth="1"/>
    <col min="14" max="17" width="7" style="2" customWidth="1"/>
    <col min="18" max="24" width="7" style="21" customWidth="1"/>
  </cols>
  <sheetData>
    <row r="1" spans="1:24" s="18" customFormat="1" ht="21.6" customHeight="1" x14ac:dyDescent="0.2">
      <c r="A1" s="33"/>
      <c r="B1" s="6" t="s">
        <v>89</v>
      </c>
      <c r="C1" s="2"/>
      <c r="D1" s="2"/>
      <c r="E1" s="2"/>
      <c r="F1" s="2"/>
      <c r="G1" s="2"/>
      <c r="O1" s="19"/>
      <c r="P1" s="19"/>
      <c r="Q1" s="19"/>
      <c r="R1" s="19"/>
      <c r="S1" s="19"/>
      <c r="T1" s="19"/>
      <c r="U1" s="19"/>
      <c r="V1" s="19"/>
      <c r="W1" s="19"/>
      <c r="X1" s="19"/>
    </row>
    <row r="2" spans="1:24" ht="16.5" customHeight="1" x14ac:dyDescent="0.2">
      <c r="A2" s="34"/>
      <c r="B2" s="36">
        <v>1</v>
      </c>
      <c r="C2" s="36">
        <v>2</v>
      </c>
      <c r="D2" s="31">
        <v>3</v>
      </c>
      <c r="E2" s="31">
        <v>4</v>
      </c>
      <c r="F2" s="31">
        <v>5</v>
      </c>
      <c r="G2" s="36" t="s">
        <v>13</v>
      </c>
      <c r="O2" s="13"/>
      <c r="P2" s="13"/>
      <c r="Q2" s="13"/>
      <c r="R2" s="20"/>
      <c r="S2" s="20"/>
      <c r="T2" s="20"/>
      <c r="U2" s="20"/>
      <c r="V2" s="20"/>
      <c r="W2" s="20"/>
      <c r="X2" s="20"/>
    </row>
    <row r="3" spans="1:24" ht="18" customHeight="1" x14ac:dyDescent="0.2">
      <c r="A3" s="32" t="s">
        <v>75</v>
      </c>
      <c r="B3" s="40">
        <v>-0.41812537243642944</v>
      </c>
      <c r="C3" s="40">
        <v>-0.44632532123194485</v>
      </c>
      <c r="D3" s="169">
        <v>0.12631529698176441</v>
      </c>
      <c r="E3" s="169">
        <v>0.2188605418947677</v>
      </c>
      <c r="F3" s="169">
        <v>0.38394249441065037</v>
      </c>
      <c r="G3" s="40">
        <v>-0.43451268483700656</v>
      </c>
      <c r="O3" s="13"/>
      <c r="P3" s="13"/>
      <c r="Q3" s="13"/>
      <c r="R3" s="20"/>
      <c r="S3" s="20"/>
      <c r="T3" s="20"/>
      <c r="U3" s="20"/>
      <c r="V3" s="20"/>
      <c r="W3" s="20"/>
      <c r="X3" s="20"/>
    </row>
    <row r="4" spans="1:24" s="2" customFormat="1" ht="21.6" customHeight="1" x14ac:dyDescent="0.2">
      <c r="A4" s="32" t="s">
        <v>76</v>
      </c>
      <c r="B4" s="37" t="s">
        <v>38</v>
      </c>
      <c r="C4" s="37" t="s">
        <v>38</v>
      </c>
      <c r="D4" s="37" t="s">
        <v>39</v>
      </c>
      <c r="E4" s="37" t="s">
        <v>39</v>
      </c>
      <c r="F4" s="37" t="s">
        <v>39</v>
      </c>
      <c r="G4" s="37" t="s">
        <v>38</v>
      </c>
      <c r="O4" s="13"/>
      <c r="P4" s="13"/>
      <c r="Q4" s="13"/>
      <c r="R4" s="20"/>
      <c r="S4" s="20"/>
      <c r="T4" s="20"/>
      <c r="U4" s="20"/>
      <c r="V4" s="20"/>
      <c r="W4" s="20"/>
      <c r="X4" s="20"/>
    </row>
    <row r="5" spans="1:24" x14ac:dyDescent="0.2">
      <c r="A5" s="3"/>
      <c r="B5" s="4"/>
      <c r="C5" s="7"/>
      <c r="D5" s="24"/>
      <c r="E5" s="14"/>
      <c r="F5" s="28"/>
      <c r="G5" s="39"/>
      <c r="O5" s="13"/>
      <c r="P5" s="13"/>
      <c r="Q5" s="13"/>
      <c r="R5" s="20"/>
      <c r="S5" s="20"/>
      <c r="T5" s="20"/>
      <c r="U5" s="20"/>
      <c r="V5" s="20"/>
      <c r="W5" s="20"/>
      <c r="X5" s="20"/>
    </row>
    <row r="6" spans="1:24" ht="23.1" customHeight="1" x14ac:dyDescent="0.2">
      <c r="A6" s="3"/>
      <c r="B6" s="23" t="s">
        <v>68</v>
      </c>
      <c r="C6" s="7"/>
      <c r="D6" s="14"/>
      <c r="E6" s="14"/>
      <c r="F6" s="28"/>
      <c r="G6" s="39"/>
      <c r="O6" s="13"/>
      <c r="P6" s="13"/>
      <c r="Q6" s="13"/>
      <c r="R6" s="20"/>
      <c r="S6" s="20"/>
      <c r="T6" s="20"/>
      <c r="U6" s="20"/>
      <c r="V6" s="20"/>
      <c r="W6" s="20"/>
      <c r="X6" s="20"/>
    </row>
    <row r="7" spans="1:24" ht="15.6" customHeight="1" x14ac:dyDescent="0.2">
      <c r="A7" s="34"/>
      <c r="B7" s="36">
        <v>1</v>
      </c>
      <c r="C7" s="36">
        <v>2</v>
      </c>
      <c r="D7" s="31">
        <v>3</v>
      </c>
      <c r="E7" s="36">
        <v>4</v>
      </c>
      <c r="F7" s="36">
        <v>5</v>
      </c>
      <c r="G7" s="36" t="s">
        <v>13</v>
      </c>
      <c r="O7" s="13"/>
      <c r="P7" s="13"/>
      <c r="Q7" s="13"/>
      <c r="R7" s="20"/>
      <c r="S7" s="20"/>
      <c r="T7" s="20"/>
      <c r="U7" s="20"/>
      <c r="V7" s="20"/>
      <c r="W7" s="20"/>
      <c r="X7" s="20"/>
    </row>
    <row r="8" spans="1:24" ht="17.100000000000001" customHeight="1" x14ac:dyDescent="0.2">
      <c r="A8" s="32" t="s">
        <v>75</v>
      </c>
      <c r="B8" s="40">
        <v>0.69935315882742222</v>
      </c>
      <c r="C8" s="40">
        <v>0.70832858013477396</v>
      </c>
      <c r="D8" s="38">
        <v>-0.15812953796657908</v>
      </c>
      <c r="E8" s="40">
        <v>-0.20605344937868453</v>
      </c>
      <c r="F8" s="40">
        <v>-0.57930785701966481</v>
      </c>
      <c r="G8" s="40">
        <v>0.9759904125112483</v>
      </c>
      <c r="O8" s="13"/>
      <c r="P8" s="13"/>
      <c r="Q8" s="13"/>
      <c r="R8" s="20"/>
      <c r="S8" s="20"/>
      <c r="T8" s="20"/>
      <c r="U8" s="20"/>
      <c r="V8" s="20"/>
      <c r="W8" s="20"/>
      <c r="X8" s="20"/>
    </row>
    <row r="9" spans="1:24" ht="18.600000000000001" customHeight="1" x14ac:dyDescent="0.2">
      <c r="A9" s="32" t="s">
        <v>76</v>
      </c>
      <c r="B9" s="35" t="s">
        <v>40</v>
      </c>
      <c r="C9" s="35" t="s">
        <v>40</v>
      </c>
      <c r="D9" s="37" t="s">
        <v>38</v>
      </c>
      <c r="E9" s="37" t="s">
        <v>38</v>
      </c>
      <c r="F9" s="35" t="s">
        <v>38</v>
      </c>
      <c r="G9" s="35" t="s">
        <v>40</v>
      </c>
      <c r="O9" s="13"/>
      <c r="P9" s="13"/>
      <c r="Q9" s="13"/>
      <c r="R9" s="20"/>
      <c r="S9" s="20"/>
      <c r="T9" s="20"/>
      <c r="U9" s="20"/>
      <c r="V9" s="20"/>
      <c r="W9" s="20"/>
      <c r="X9" s="20"/>
    </row>
    <row r="10" spans="1:24" x14ac:dyDescent="0.2">
      <c r="A10" s="3"/>
      <c r="B10" s="4"/>
      <c r="C10" s="7"/>
      <c r="D10" s="24"/>
      <c r="E10" s="14"/>
      <c r="F10" s="28"/>
      <c r="G10" s="39"/>
      <c r="O10" s="13"/>
      <c r="P10" s="13"/>
      <c r="Q10" s="13"/>
      <c r="R10" s="20"/>
      <c r="S10" s="20"/>
      <c r="T10" s="20"/>
      <c r="U10" s="20"/>
      <c r="V10" s="20"/>
      <c r="W10" s="20"/>
      <c r="X10" s="20"/>
    </row>
    <row r="11" spans="1:24" ht="21" customHeight="1" x14ac:dyDescent="0.2">
      <c r="A11" s="3"/>
      <c r="B11" s="23" t="s">
        <v>85</v>
      </c>
      <c r="C11" s="7"/>
      <c r="D11" s="14"/>
      <c r="E11" s="14"/>
      <c r="F11" s="28"/>
      <c r="G11" s="39"/>
      <c r="O11" s="13"/>
      <c r="P11" s="13"/>
      <c r="Q11" s="13"/>
      <c r="R11" s="20"/>
      <c r="S11" s="20"/>
      <c r="T11" s="20"/>
      <c r="U11" s="20"/>
      <c r="V11" s="20"/>
      <c r="W11" s="20"/>
      <c r="X11" s="20"/>
    </row>
    <row r="12" spans="1:24" ht="16.5" customHeight="1" x14ac:dyDescent="0.2">
      <c r="A12" s="34"/>
      <c r="B12" s="36">
        <v>1</v>
      </c>
      <c r="C12" s="36">
        <v>2</v>
      </c>
      <c r="D12" s="31">
        <v>3</v>
      </c>
      <c r="E12" s="31">
        <v>4</v>
      </c>
      <c r="F12" s="36">
        <v>5</v>
      </c>
      <c r="G12" s="36" t="s">
        <v>13</v>
      </c>
      <c r="O12" s="13"/>
      <c r="P12" s="13"/>
      <c r="Q12" s="13"/>
      <c r="R12" s="20"/>
      <c r="S12" s="20"/>
      <c r="T12" s="20"/>
      <c r="U12" s="20"/>
      <c r="V12" s="20"/>
      <c r="W12" s="20"/>
      <c r="X12" s="20"/>
    </row>
    <row r="13" spans="1:24" ht="17.45" customHeight="1" x14ac:dyDescent="0.2">
      <c r="A13" s="32" t="s">
        <v>75</v>
      </c>
      <c r="B13" s="40">
        <v>-0.76378724355677363</v>
      </c>
      <c r="C13" s="40">
        <v>-0.82591656034025862</v>
      </c>
      <c r="D13" s="38">
        <v>0.26839002165652703</v>
      </c>
      <c r="E13" s="38">
        <v>0.24862532263834367</v>
      </c>
      <c r="F13" s="40">
        <v>0.7259013900785416</v>
      </c>
      <c r="G13" s="40">
        <v>-0.71258860421901515</v>
      </c>
      <c r="O13" s="13"/>
      <c r="P13" s="13"/>
      <c r="Q13" s="13"/>
      <c r="R13" s="20"/>
      <c r="S13" s="20"/>
      <c r="T13" s="20"/>
      <c r="U13" s="20"/>
      <c r="V13" s="20"/>
      <c r="W13" s="20"/>
      <c r="X13" s="20"/>
    </row>
    <row r="14" spans="1:24" ht="17.45" customHeight="1" x14ac:dyDescent="0.2">
      <c r="A14" s="32" t="s">
        <v>76</v>
      </c>
      <c r="B14" s="35" t="s">
        <v>41</v>
      </c>
      <c r="C14" s="35" t="s">
        <v>41</v>
      </c>
      <c r="D14" s="35" t="s">
        <v>39</v>
      </c>
      <c r="E14" s="35" t="s">
        <v>39</v>
      </c>
      <c r="F14" s="35" t="s">
        <v>40</v>
      </c>
      <c r="G14" s="35" t="s">
        <v>41</v>
      </c>
      <c r="O14" s="13"/>
      <c r="P14" s="13"/>
      <c r="Q14" s="13"/>
      <c r="R14" s="20"/>
      <c r="S14" s="20"/>
      <c r="T14" s="20"/>
      <c r="U14" s="20"/>
      <c r="V14" s="20"/>
      <c r="W14" s="20"/>
      <c r="X14" s="20"/>
    </row>
    <row r="15" spans="1:24" x14ac:dyDescent="0.2">
      <c r="A15" s="3"/>
      <c r="B15" s="4"/>
      <c r="C15" s="7"/>
      <c r="D15" s="14"/>
      <c r="E15" s="15"/>
      <c r="F15" s="28"/>
      <c r="G15" s="12"/>
      <c r="O15" s="13"/>
      <c r="P15" s="13"/>
      <c r="Q15" s="13"/>
      <c r="R15" s="20"/>
      <c r="S15" s="20"/>
      <c r="T15" s="20"/>
      <c r="U15" s="20"/>
      <c r="V15" s="20"/>
      <c r="W15" s="20"/>
      <c r="X15" s="20"/>
    </row>
    <row r="16" spans="1:24" x14ac:dyDescent="0.2">
      <c r="A16" s="3"/>
      <c r="B16" s="4"/>
      <c r="C16" s="7"/>
      <c r="D16" s="14"/>
      <c r="E16" s="15"/>
      <c r="F16" s="28"/>
      <c r="G16" s="12"/>
      <c r="O16" s="13"/>
      <c r="P16" s="13"/>
      <c r="Q16" s="13"/>
      <c r="R16" s="20"/>
      <c r="S16" s="20"/>
      <c r="T16" s="20"/>
      <c r="U16" s="20"/>
      <c r="V16" s="20"/>
      <c r="W16" s="20"/>
      <c r="X16" s="20"/>
    </row>
    <row r="17" spans="1:24" ht="15" x14ac:dyDescent="0.25">
      <c r="A17" s="3"/>
      <c r="B17" s="161" t="s">
        <v>73</v>
      </c>
      <c r="C17" s="7"/>
      <c r="D17" s="14"/>
      <c r="E17" s="15"/>
      <c r="F17" s="28"/>
      <c r="G17" s="12"/>
      <c r="O17" s="13"/>
      <c r="P17" s="13"/>
      <c r="Q17" s="13"/>
      <c r="R17" s="20"/>
      <c r="S17" s="20"/>
      <c r="T17" s="20"/>
      <c r="U17" s="20"/>
      <c r="V17" s="20"/>
      <c r="W17" s="20"/>
      <c r="X17" s="20"/>
    </row>
    <row r="18" spans="1:24" ht="20.100000000000001" customHeight="1" x14ac:dyDescent="0.2">
      <c r="A18" s="3"/>
      <c r="B18" s="196" t="s">
        <v>104</v>
      </c>
      <c r="C18" s="196"/>
      <c r="D18" s="196"/>
      <c r="E18" s="196"/>
      <c r="F18" s="196"/>
      <c r="G18" s="196"/>
      <c r="O18" s="13"/>
      <c r="P18" s="13"/>
      <c r="Q18" s="13"/>
      <c r="R18" s="20"/>
      <c r="S18" s="20"/>
      <c r="T18" s="20"/>
      <c r="U18" s="20"/>
      <c r="V18" s="20"/>
      <c r="W18" s="20"/>
      <c r="X18" s="20"/>
    </row>
    <row r="19" spans="1:24" ht="20.100000000000001" customHeight="1" x14ac:dyDescent="0.2">
      <c r="A19" s="3"/>
      <c r="B19" s="196"/>
      <c r="C19" s="196"/>
      <c r="D19" s="196"/>
      <c r="E19" s="196"/>
      <c r="F19" s="196"/>
      <c r="G19" s="196"/>
      <c r="O19" s="13"/>
      <c r="P19" s="13"/>
      <c r="Q19" s="13"/>
      <c r="R19" s="20"/>
      <c r="S19" s="20"/>
      <c r="T19" s="20"/>
      <c r="U19" s="20"/>
      <c r="V19" s="20"/>
      <c r="W19" s="20"/>
      <c r="X19" s="20"/>
    </row>
    <row r="20" spans="1:24" ht="20.100000000000001" customHeight="1" x14ac:dyDescent="0.2">
      <c r="A20" s="3"/>
      <c r="B20" s="196"/>
      <c r="C20" s="196"/>
      <c r="D20" s="196"/>
      <c r="E20" s="196"/>
      <c r="F20" s="196"/>
      <c r="G20" s="196"/>
      <c r="O20" s="13"/>
      <c r="P20" s="13"/>
      <c r="Q20" s="13"/>
      <c r="R20" s="20"/>
      <c r="S20" s="20"/>
      <c r="T20" s="20"/>
      <c r="U20" s="20"/>
      <c r="V20" s="20"/>
      <c r="W20" s="20"/>
      <c r="X20" s="20"/>
    </row>
    <row r="21" spans="1:24" ht="20.100000000000001" customHeight="1" x14ac:dyDescent="0.2">
      <c r="A21" s="3"/>
      <c r="B21" s="196"/>
      <c r="C21" s="196"/>
      <c r="D21" s="196"/>
      <c r="E21" s="196"/>
      <c r="F21" s="196"/>
      <c r="G21" s="196"/>
      <c r="O21" s="13"/>
      <c r="P21" s="13"/>
      <c r="Q21" s="13"/>
      <c r="R21" s="20"/>
      <c r="S21" s="20"/>
      <c r="T21" s="20"/>
      <c r="U21" s="20"/>
      <c r="V21" s="20"/>
      <c r="W21" s="20"/>
      <c r="X21" s="20"/>
    </row>
    <row r="22" spans="1:24" ht="20.100000000000001" customHeight="1" x14ac:dyDescent="0.2">
      <c r="A22" s="3"/>
      <c r="B22" s="196"/>
      <c r="C22" s="196"/>
      <c r="D22" s="196"/>
      <c r="E22" s="196"/>
      <c r="F22" s="196"/>
      <c r="G22" s="196"/>
      <c r="O22" s="13"/>
      <c r="P22" s="13"/>
      <c r="Q22" s="13"/>
      <c r="R22" s="20"/>
      <c r="S22" s="20"/>
      <c r="T22" s="20"/>
      <c r="U22" s="20"/>
      <c r="V22" s="20"/>
      <c r="W22" s="20"/>
      <c r="X22" s="20"/>
    </row>
    <row r="23" spans="1:24" ht="20.100000000000001" customHeight="1" x14ac:dyDescent="0.2">
      <c r="A23" s="3"/>
      <c r="B23" s="196"/>
      <c r="C23" s="196"/>
      <c r="D23" s="196"/>
      <c r="E23" s="196"/>
      <c r="F23" s="196"/>
      <c r="G23" s="196"/>
      <c r="O23" s="13"/>
      <c r="P23" s="13"/>
      <c r="Q23" s="13"/>
      <c r="R23" s="20"/>
      <c r="S23" s="20"/>
      <c r="T23" s="20"/>
      <c r="U23" s="20"/>
      <c r="V23" s="20"/>
      <c r="W23" s="20"/>
      <c r="X23" s="20"/>
    </row>
    <row r="24" spans="1:24" ht="20.100000000000001" customHeight="1" x14ac:dyDescent="0.2">
      <c r="A24" s="3"/>
      <c r="B24" s="196"/>
      <c r="C24" s="196"/>
      <c r="D24" s="196"/>
      <c r="E24" s="196"/>
      <c r="F24" s="196"/>
      <c r="G24" s="196"/>
      <c r="O24" s="13"/>
      <c r="P24" s="13"/>
      <c r="Q24" s="13"/>
      <c r="R24" s="20"/>
      <c r="S24" s="20"/>
      <c r="T24" s="20"/>
      <c r="U24" s="20"/>
      <c r="V24" s="20"/>
      <c r="W24" s="20"/>
      <c r="X24" s="20"/>
    </row>
    <row r="25" spans="1:24" ht="20.100000000000001" customHeight="1" x14ac:dyDescent="0.2">
      <c r="A25" s="3"/>
      <c r="B25" s="4"/>
      <c r="C25" s="7"/>
      <c r="D25" s="14"/>
      <c r="E25" s="15"/>
      <c r="F25" s="28"/>
      <c r="G25" s="12"/>
      <c r="O25" s="13"/>
      <c r="P25" s="13"/>
      <c r="Q25" s="13"/>
      <c r="R25" s="20"/>
      <c r="S25" s="20"/>
      <c r="T25" s="20"/>
      <c r="U25" s="20"/>
      <c r="V25" s="20"/>
      <c r="W25" s="20"/>
      <c r="X25" s="20"/>
    </row>
    <row r="26" spans="1:24" ht="20.100000000000001" customHeight="1" x14ac:dyDescent="0.2">
      <c r="A26" s="3"/>
      <c r="B26" s="4"/>
      <c r="C26" s="7"/>
      <c r="D26" s="24"/>
      <c r="E26" s="15"/>
      <c r="F26" s="28"/>
      <c r="G26" s="12"/>
      <c r="O26" s="13"/>
      <c r="P26" s="13"/>
      <c r="Q26" s="13"/>
      <c r="R26" s="20"/>
      <c r="S26" s="20"/>
      <c r="T26" s="20"/>
      <c r="U26" s="20"/>
      <c r="V26" s="20"/>
      <c r="W26" s="20"/>
      <c r="X26" s="20"/>
    </row>
    <row r="27" spans="1:24" x14ac:dyDescent="0.2">
      <c r="A27" s="3"/>
      <c r="B27" s="4"/>
      <c r="C27" s="7"/>
      <c r="D27" s="24"/>
      <c r="E27" s="15"/>
      <c r="F27" s="28"/>
      <c r="G27" s="12"/>
      <c r="O27" s="13"/>
      <c r="P27" s="13"/>
      <c r="Q27" s="13"/>
      <c r="R27" s="20"/>
      <c r="S27" s="20"/>
      <c r="T27" s="20"/>
      <c r="U27" s="20"/>
      <c r="V27" s="20"/>
      <c r="W27" s="20"/>
      <c r="X27" s="20"/>
    </row>
    <row r="28" spans="1:24" x14ac:dyDescent="0.2">
      <c r="A28" s="3"/>
      <c r="B28" s="4"/>
      <c r="C28" s="7"/>
      <c r="D28" s="14"/>
      <c r="E28" s="15"/>
      <c r="F28" s="28"/>
      <c r="G28" s="12"/>
      <c r="O28" s="13"/>
      <c r="P28" s="13"/>
      <c r="Q28" s="13"/>
      <c r="R28" s="20"/>
      <c r="S28" s="20"/>
      <c r="T28" s="20"/>
      <c r="U28" s="20"/>
      <c r="V28" s="20"/>
      <c r="W28" s="20"/>
      <c r="X28" s="20"/>
    </row>
    <row r="29" spans="1:24" x14ac:dyDescent="0.2">
      <c r="A29" s="3"/>
      <c r="B29" s="4"/>
      <c r="C29" s="7"/>
      <c r="D29" s="24"/>
      <c r="E29" s="15"/>
      <c r="F29" s="28"/>
      <c r="G29" s="12"/>
      <c r="O29" s="13"/>
      <c r="P29" s="13"/>
      <c r="Q29" s="13"/>
      <c r="R29" s="20"/>
      <c r="S29" s="20"/>
      <c r="T29" s="20"/>
      <c r="U29" s="20"/>
      <c r="V29" s="20"/>
      <c r="W29" s="20"/>
      <c r="X29" s="20"/>
    </row>
    <row r="30" spans="1:24" x14ac:dyDescent="0.2">
      <c r="A30" s="3"/>
      <c r="B30" s="4"/>
      <c r="C30" s="7"/>
      <c r="D30" s="24"/>
      <c r="E30" s="15"/>
      <c r="F30" s="28"/>
      <c r="G30" s="12"/>
      <c r="O30" s="13"/>
      <c r="P30" s="13"/>
      <c r="Q30" s="13"/>
      <c r="R30" s="20"/>
      <c r="S30" s="20"/>
      <c r="T30" s="20"/>
      <c r="U30" s="20"/>
      <c r="V30" s="20"/>
      <c r="W30" s="20"/>
      <c r="X30" s="20"/>
    </row>
    <row r="31" spans="1:24" x14ac:dyDescent="0.2">
      <c r="A31" s="3"/>
      <c r="B31" s="4"/>
      <c r="C31" s="7"/>
      <c r="D31" s="14"/>
      <c r="E31" s="15"/>
      <c r="F31" s="28"/>
      <c r="G31" s="12"/>
      <c r="O31" s="13"/>
      <c r="P31" s="13"/>
      <c r="Q31" s="13"/>
      <c r="R31" s="20"/>
      <c r="S31" s="20"/>
      <c r="T31" s="20"/>
      <c r="U31" s="20"/>
      <c r="V31" s="20"/>
      <c r="W31" s="20"/>
      <c r="X31" s="20"/>
    </row>
    <row r="32" spans="1:24" x14ac:dyDescent="0.2">
      <c r="A32" s="3"/>
      <c r="B32" s="4"/>
      <c r="C32" s="7"/>
      <c r="D32" s="14"/>
      <c r="E32" s="15"/>
      <c r="F32" s="28"/>
      <c r="G32" s="12"/>
      <c r="O32" s="13"/>
      <c r="P32" s="13"/>
      <c r="Q32" s="13"/>
      <c r="R32" s="20"/>
      <c r="S32" s="20"/>
      <c r="T32" s="20"/>
      <c r="U32" s="20"/>
      <c r="V32" s="20"/>
      <c r="W32" s="20"/>
      <c r="X32" s="20"/>
    </row>
    <row r="33" spans="1:24" x14ac:dyDescent="0.2">
      <c r="A33" s="3"/>
      <c r="B33" s="4"/>
      <c r="C33" s="7"/>
      <c r="D33" s="24"/>
      <c r="E33" s="15"/>
      <c r="F33" s="28"/>
      <c r="G33" s="12"/>
      <c r="O33" s="13"/>
      <c r="P33" s="13"/>
      <c r="Q33" s="13"/>
      <c r="R33" s="20"/>
      <c r="S33" s="20"/>
      <c r="T33" s="20"/>
      <c r="U33" s="20"/>
      <c r="V33" s="20"/>
      <c r="W33" s="20"/>
      <c r="X33" s="20"/>
    </row>
    <row r="34" spans="1:24" x14ac:dyDescent="0.2">
      <c r="A34" s="3"/>
      <c r="B34" s="4"/>
      <c r="C34" s="7"/>
      <c r="D34" s="14"/>
      <c r="E34" s="15"/>
      <c r="F34" s="28"/>
      <c r="G34" s="12"/>
      <c r="O34" s="13"/>
      <c r="P34" s="13"/>
      <c r="Q34" s="13"/>
      <c r="R34" s="20"/>
      <c r="S34" s="20"/>
      <c r="T34" s="20"/>
      <c r="U34" s="20"/>
      <c r="V34" s="20"/>
      <c r="W34" s="20"/>
      <c r="X34" s="20"/>
    </row>
    <row r="35" spans="1:24" x14ac:dyDescent="0.2">
      <c r="A35" s="3"/>
      <c r="B35" s="4"/>
      <c r="C35" s="7"/>
      <c r="D35" s="24"/>
      <c r="E35" s="15"/>
      <c r="F35" s="28"/>
      <c r="G35" s="12"/>
      <c r="O35" s="13"/>
      <c r="P35" s="13"/>
      <c r="Q35" s="13"/>
      <c r="R35" s="20"/>
      <c r="S35" s="20"/>
      <c r="T35" s="20"/>
      <c r="U35" s="20"/>
      <c r="V35" s="20"/>
      <c r="W35" s="20"/>
      <c r="X35" s="20"/>
    </row>
    <row r="36" spans="1:24" x14ac:dyDescent="0.2">
      <c r="A36" s="3"/>
      <c r="B36" s="4"/>
      <c r="C36" s="7"/>
      <c r="D36" s="24"/>
      <c r="E36" s="15"/>
      <c r="F36" s="28"/>
      <c r="G36" s="12"/>
      <c r="O36" s="13"/>
      <c r="P36" s="13"/>
      <c r="Q36" s="13"/>
      <c r="R36" s="20"/>
      <c r="S36" s="20"/>
      <c r="T36" s="20"/>
      <c r="U36" s="20"/>
      <c r="V36" s="20"/>
      <c r="W36" s="20"/>
      <c r="X36" s="20"/>
    </row>
    <row r="37" spans="1:24" x14ac:dyDescent="0.2">
      <c r="A37" s="3"/>
      <c r="B37" s="4"/>
      <c r="C37" s="7"/>
      <c r="D37" s="24"/>
      <c r="E37" s="15"/>
      <c r="F37" s="28"/>
      <c r="G37" s="12"/>
      <c r="O37" s="13"/>
      <c r="P37" s="13"/>
      <c r="Q37" s="13"/>
      <c r="R37" s="20"/>
      <c r="S37" s="20"/>
      <c r="T37" s="20"/>
      <c r="U37" s="20"/>
      <c r="V37" s="20"/>
      <c r="W37" s="20"/>
      <c r="X37" s="20"/>
    </row>
    <row r="38" spans="1:24" x14ac:dyDescent="0.2">
      <c r="A38" s="3"/>
      <c r="B38" s="4"/>
      <c r="C38" s="7"/>
      <c r="D38" s="24"/>
      <c r="E38" s="15"/>
      <c r="F38" s="28"/>
      <c r="G38" s="12"/>
      <c r="O38" s="13"/>
      <c r="P38" s="13"/>
      <c r="Q38" s="13"/>
      <c r="R38" s="20"/>
      <c r="S38" s="20"/>
      <c r="T38" s="20"/>
      <c r="U38" s="20"/>
      <c r="V38" s="20"/>
      <c r="W38" s="20"/>
      <c r="X38" s="20"/>
    </row>
    <row r="39" spans="1:24" x14ac:dyDescent="0.2">
      <c r="A39" s="3"/>
      <c r="B39" s="4"/>
      <c r="C39" s="7"/>
      <c r="D39" s="14"/>
      <c r="E39" s="15"/>
      <c r="F39" s="28"/>
      <c r="G39" s="12"/>
      <c r="O39" s="13"/>
      <c r="P39" s="13"/>
      <c r="Q39" s="13"/>
      <c r="R39" s="20"/>
      <c r="S39" s="20"/>
      <c r="T39" s="20"/>
      <c r="U39" s="20"/>
      <c r="V39" s="20"/>
      <c r="W39" s="20"/>
      <c r="X39" s="20"/>
    </row>
    <row r="40" spans="1:24" x14ac:dyDescent="0.2">
      <c r="A40" s="3"/>
      <c r="B40" s="4"/>
      <c r="C40" s="7"/>
      <c r="D40" s="24"/>
      <c r="E40" s="15"/>
      <c r="F40" s="28"/>
      <c r="G40" s="12"/>
      <c r="O40" s="13"/>
      <c r="P40" s="13"/>
      <c r="Q40" s="13"/>
      <c r="R40" s="20"/>
      <c r="S40" s="20"/>
      <c r="T40" s="20"/>
      <c r="U40" s="20"/>
      <c r="V40" s="20"/>
      <c r="W40" s="20"/>
      <c r="X40" s="20"/>
    </row>
    <row r="41" spans="1:24" x14ac:dyDescent="0.2">
      <c r="A41" s="3"/>
      <c r="B41" s="4"/>
      <c r="C41" s="7"/>
      <c r="D41" s="14"/>
      <c r="E41" s="15"/>
      <c r="F41" s="28"/>
      <c r="G41" s="12"/>
      <c r="O41" s="13"/>
      <c r="P41" s="13"/>
      <c r="Q41" s="13"/>
      <c r="R41" s="20"/>
      <c r="S41" s="20"/>
      <c r="T41" s="20"/>
      <c r="U41" s="20"/>
      <c r="V41" s="20"/>
      <c r="W41" s="20"/>
      <c r="X41" s="20"/>
    </row>
    <row r="42" spans="1:24" x14ac:dyDescent="0.2">
      <c r="A42" s="3"/>
      <c r="B42" s="4"/>
      <c r="C42" s="7"/>
      <c r="D42" s="14"/>
      <c r="E42" s="15"/>
      <c r="F42" s="28"/>
      <c r="G42" s="12"/>
      <c r="O42" s="13"/>
      <c r="P42" s="13"/>
      <c r="Q42" s="13"/>
      <c r="R42" s="20"/>
      <c r="S42" s="20"/>
      <c r="T42" s="20"/>
      <c r="U42" s="20"/>
      <c r="V42" s="20"/>
      <c r="W42" s="20"/>
      <c r="X42" s="20"/>
    </row>
    <row r="43" spans="1:24" x14ac:dyDescent="0.2">
      <c r="A43" s="3"/>
      <c r="B43" s="4"/>
      <c r="C43" s="7"/>
      <c r="D43" s="24"/>
      <c r="E43" s="15"/>
      <c r="F43" s="28"/>
      <c r="G43" s="12"/>
      <c r="O43" s="13"/>
      <c r="P43" s="13"/>
      <c r="Q43" s="13"/>
      <c r="R43" s="20"/>
      <c r="S43" s="20"/>
      <c r="T43" s="20"/>
      <c r="U43" s="20"/>
      <c r="V43" s="20"/>
      <c r="W43" s="20"/>
      <c r="X43" s="20"/>
    </row>
    <row r="44" spans="1:24" x14ac:dyDescent="0.2">
      <c r="A44" s="3"/>
      <c r="B44" s="4"/>
      <c r="C44" s="7"/>
      <c r="D44" s="14"/>
      <c r="E44" s="15"/>
      <c r="F44" s="28"/>
      <c r="G44" s="12"/>
      <c r="O44" s="13"/>
      <c r="P44" s="13"/>
      <c r="Q44" s="13"/>
      <c r="R44" s="20"/>
      <c r="S44" s="20"/>
      <c r="T44" s="20"/>
      <c r="U44" s="20"/>
      <c r="V44" s="20"/>
      <c r="W44" s="20"/>
      <c r="X44" s="20"/>
    </row>
    <row r="45" spans="1:24" x14ac:dyDescent="0.2">
      <c r="A45" s="3"/>
      <c r="B45" s="4"/>
      <c r="C45" s="7"/>
      <c r="D45" s="14"/>
      <c r="E45" s="15"/>
      <c r="F45" s="28"/>
      <c r="G45" s="12"/>
      <c r="O45" s="13"/>
      <c r="P45" s="13"/>
      <c r="Q45" s="13"/>
      <c r="R45" s="20"/>
      <c r="S45" s="20"/>
      <c r="T45" s="20"/>
      <c r="U45" s="20"/>
      <c r="V45" s="20"/>
      <c r="W45" s="20"/>
      <c r="X45" s="20"/>
    </row>
    <row r="46" spans="1:24" x14ac:dyDescent="0.2">
      <c r="A46" s="3"/>
      <c r="B46" s="4"/>
      <c r="C46" s="7"/>
      <c r="D46" s="24"/>
      <c r="E46" s="15"/>
      <c r="F46" s="28"/>
      <c r="G46" s="12"/>
      <c r="O46" s="13"/>
      <c r="P46" s="13"/>
      <c r="Q46" s="13"/>
      <c r="R46" s="20"/>
      <c r="S46" s="20"/>
      <c r="T46" s="20"/>
      <c r="U46" s="20"/>
      <c r="V46" s="20"/>
      <c r="W46" s="20"/>
      <c r="X46" s="20"/>
    </row>
    <row r="47" spans="1:24" x14ac:dyDescent="0.2">
      <c r="A47" s="3"/>
      <c r="B47" s="4"/>
      <c r="C47" s="7"/>
      <c r="D47" s="24"/>
      <c r="E47" s="15"/>
      <c r="F47" s="28"/>
      <c r="G47" s="12"/>
      <c r="O47" s="13"/>
      <c r="P47" s="13"/>
      <c r="Q47" s="13"/>
      <c r="R47" s="20"/>
      <c r="S47" s="20"/>
      <c r="T47" s="20"/>
      <c r="U47" s="20"/>
      <c r="V47" s="20"/>
      <c r="W47" s="20"/>
      <c r="X47" s="20"/>
    </row>
    <row r="48" spans="1:24" x14ac:dyDescent="0.2">
      <c r="G48" s="5"/>
      <c r="O48" s="13"/>
      <c r="P48" s="13"/>
      <c r="Q48" s="13"/>
      <c r="R48" s="20"/>
      <c r="S48" s="20"/>
      <c r="T48" s="20"/>
      <c r="U48" s="20"/>
      <c r="V48" s="20"/>
      <c r="W48" s="20"/>
      <c r="X48" s="20"/>
    </row>
    <row r="49" spans="7:24" x14ac:dyDescent="0.2">
      <c r="G49" s="5"/>
      <c r="I49" s="13"/>
      <c r="J49" s="13"/>
      <c r="K49" s="13"/>
      <c r="L49" s="13"/>
      <c r="M49" s="13"/>
      <c r="N49" s="13"/>
      <c r="O49" s="13"/>
      <c r="P49" s="13"/>
      <c r="Q49" s="13"/>
      <c r="R49" s="20"/>
      <c r="S49" s="20"/>
      <c r="T49" s="20"/>
      <c r="U49" s="20"/>
      <c r="V49" s="20"/>
      <c r="W49" s="20"/>
      <c r="X49" s="20"/>
    </row>
  </sheetData>
  <mergeCells count="1">
    <mergeCell ref="B18:G2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4" zoomScaleNormal="64" workbookViewId="0">
      <selection activeCell="G39" sqref="G39"/>
    </sheetView>
  </sheetViews>
  <sheetFormatPr defaultColWidth="8.7109375" defaultRowHeight="12.75" x14ac:dyDescent="0.2"/>
  <cols>
    <col min="1" max="16384" width="8.7109375" style="181"/>
  </cols>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Problem Statement</vt:lpstr>
      <vt:lpstr>Raw Data</vt:lpstr>
      <vt:lpstr>1.Hypotheses</vt:lpstr>
      <vt:lpstr>2.Descriptive &amp; Histogram</vt:lpstr>
      <vt:lpstr>3.Expert rank &amp; Problems</vt:lpstr>
      <vt:lpstr>4.User ratings in week 4</vt:lpstr>
      <vt:lpstr>5.An hour per request</vt:lpstr>
      <vt:lpstr>6.Correlation interpretation</vt:lpstr>
      <vt:lpstr>7. 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2022-03-18T14:59:27Z</dcterms:created>
  <dcterms:modified xsi:type="dcterms:W3CDTF">2022-05-22T03:08:02Z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013f521-439d-4e48-8e98-41ab6c596aa7_Enabled">
    <vt:lpwstr>true</vt:lpwstr>
  </property>
  <property fmtid="{D5CDD505-2E9C-101B-9397-08002B2CF9AE}" pid="3" name="MSIP_Label_6013f521-439d-4e48-8e98-41ab6c596aa7_SetDate">
    <vt:lpwstr>2022-03-22T08:23:25Z</vt:lpwstr>
  </property>
  <property fmtid="{D5CDD505-2E9C-101B-9397-08002B2CF9AE}" pid="4" name="MSIP_Label_6013f521-439d-4e48-8e98-41ab6c596aa7_Method">
    <vt:lpwstr>Standard</vt:lpwstr>
  </property>
  <property fmtid="{D5CDD505-2E9C-101B-9397-08002B2CF9AE}" pid="5" name="MSIP_Label_6013f521-439d-4e48-8e98-41ab6c596aa7_Name">
    <vt:lpwstr>6013f521-439d-4e48-8e98-41ab6c596aa7</vt:lpwstr>
  </property>
  <property fmtid="{D5CDD505-2E9C-101B-9397-08002B2CF9AE}" pid="6" name="MSIP_Label_6013f521-439d-4e48-8e98-41ab6c596aa7_SiteId">
    <vt:lpwstr>12f921d8-f30d-4596-a652-7045b338485a</vt:lpwstr>
  </property>
  <property fmtid="{D5CDD505-2E9C-101B-9397-08002B2CF9AE}" pid="7" name="MSIP_Label_6013f521-439d-4e48-8e98-41ab6c596aa7_ActionId">
    <vt:lpwstr>705d7e9e-56ab-4a5e-a724-51ca9431463c</vt:lpwstr>
  </property>
  <property fmtid="{D5CDD505-2E9C-101B-9397-08002B2CF9AE}" pid="8" name="MSIP_Label_6013f521-439d-4e48-8e98-41ab6c596aa7_ContentBits">
    <vt:lpwstr>0</vt:lpwstr>
  </property>
</Properties>
</file>